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xr:revisionPtr revIDLastSave="0" documentId="13_ncr:1_{6C6D7E76-CD44-42D7-9AED-E909DD97E538}" xr6:coauthVersionLast="36" xr6:coauthVersionMax="36" xr10:uidLastSave="{00000000-0000-0000-0000-000000000000}"/>
  <bookViews>
    <workbookView xWindow="0" yWindow="0" windowWidth="15360" windowHeight="8388" tabRatio="731" activeTab="4" xr2:uid="{00000000-000D-0000-FFFF-FFFF00000000}"/>
  </bookViews>
  <sheets>
    <sheet name="INDICE " sheetId="18" r:id="rId1"/>
    <sheet name="1 Ramos" sheetId="1" r:id="rId2"/>
    <sheet name="2 Jurisdicciones" sheetId="2" r:id="rId3"/>
    <sheet name="3 Juris-Ramo" sheetId="5" r:id="rId4"/>
    <sheet name="4 Juris-Aseguradora" sheetId="7" r:id="rId5"/>
    <sheet name="5 Juris-Seg.Patrim" sheetId="3" r:id="rId6"/>
    <sheet name="5.1 RC" sheetId="12" r:id="rId7"/>
    <sheet name="5.2 Combinados" sheetId="13" r:id="rId8"/>
    <sheet name="5.3 Caucion" sheetId="14" r:id="rId9"/>
    <sheet name="5.4 otros R.Patrim" sheetId="17" r:id="rId10"/>
    <sheet name="6 Juris-Seg.Personas" sheetId="4" r:id="rId11"/>
    <sheet name="6.1 Acc.Pers." sheetId="16" r:id="rId12"/>
    <sheet name="6.2 Retiro" sheetId="20" r:id="rId13"/>
    <sheet name="6.3 Salud" sheetId="21" r:id="rId14"/>
    <sheet name="6.4 Sepelio" sheetId="15" r:id="rId15"/>
    <sheet name="6.5 Vida" sheetId="11" r:id="rId16"/>
  </sheets>
  <definedNames>
    <definedName name="_xlnm._FilterDatabase" localSheetId="4" hidden="1">'4 Juris-Aseguradora'!$A$4:$AA$5</definedName>
  </definedNames>
  <calcPr calcId="191029"/>
</workbook>
</file>

<file path=xl/calcChain.xml><?xml version="1.0" encoding="utf-8"?>
<calcChain xmlns="http://schemas.openxmlformats.org/spreadsheetml/2006/main">
  <c r="B6" i="1" l="1"/>
  <c r="D20" i="1" s="1"/>
  <c r="B24" i="1"/>
  <c r="F6" i="11"/>
  <c r="F31" i="11" s="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D32" i="15"/>
  <c r="C17" i="18"/>
  <c r="C16" i="18"/>
  <c r="C15" i="18"/>
  <c r="C14" i="18"/>
  <c r="C13" i="18"/>
  <c r="C11" i="18"/>
  <c r="C10" i="18"/>
  <c r="C9" i="18"/>
  <c r="C8" i="18"/>
  <c r="C12" i="18"/>
  <c r="C7" i="18"/>
  <c r="C6" i="18"/>
  <c r="C5" i="18"/>
  <c r="C4" i="18"/>
  <c r="C3" i="18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B30" i="1" l="1"/>
  <c r="C6" i="1" l="1"/>
  <c r="C28" i="1"/>
  <c r="C18" i="1"/>
  <c r="C10" i="1"/>
  <c r="C26" i="1"/>
  <c r="C17" i="1"/>
  <c r="C27" i="1"/>
  <c r="C9" i="1"/>
  <c r="C12" i="1"/>
  <c r="C8" i="1"/>
  <c r="C11" i="1"/>
  <c r="C24" i="1"/>
  <c r="C16" i="1"/>
  <c r="C29" i="1"/>
  <c r="C23" i="1"/>
  <c r="C15" i="1"/>
  <c r="C7" i="1"/>
  <c r="C22" i="1"/>
  <c r="C14" i="1"/>
  <c r="C25" i="1"/>
  <c r="C21" i="1"/>
  <c r="C13" i="1"/>
  <c r="C20" i="1"/>
  <c r="C19" i="1"/>
</calcChain>
</file>

<file path=xl/sharedStrings.xml><?xml version="1.0" encoding="utf-8"?>
<sst xmlns="http://schemas.openxmlformats.org/spreadsheetml/2006/main" count="778" uniqueCount="339">
  <si>
    <t>Accidentes a Pasajeros</t>
  </si>
  <si>
    <t>Aeronavegación</t>
  </si>
  <si>
    <t>Automotores</t>
  </si>
  <si>
    <t>Caución</t>
  </si>
  <si>
    <t>Combinado Familiar e Integrales</t>
  </si>
  <si>
    <t>Crédito</t>
  </si>
  <si>
    <t>Incendio</t>
  </si>
  <si>
    <t>Motos</t>
  </si>
  <si>
    <t>Otros Riesgos Patrimoniales</t>
  </si>
  <si>
    <t>Responsabilidad Civil</t>
  </si>
  <si>
    <t>Riesgos Agropecuarios y Forestales</t>
  </si>
  <si>
    <t>Riesgos del Trabajo</t>
  </si>
  <si>
    <t>Robo y Riesgos Similares</t>
  </si>
  <si>
    <t>Seguro Técnico</t>
  </si>
  <si>
    <t>Transporte Cascos</t>
  </si>
  <si>
    <t>Transporte Mercaderías</t>
  </si>
  <si>
    <t>Transporte Público de Pasajeros</t>
  </si>
  <si>
    <t>Accidentes Personales</t>
  </si>
  <si>
    <t>Retiro</t>
  </si>
  <si>
    <t>Salud</t>
  </si>
  <si>
    <t>Sepelio</t>
  </si>
  <si>
    <t>Vida</t>
  </si>
  <si>
    <t>Buenos Aires</t>
  </si>
  <si>
    <t>Catamarca</t>
  </si>
  <si>
    <t>Chaco</t>
  </si>
  <si>
    <t>Chubut</t>
  </si>
  <si>
    <t>Córdoba</t>
  </si>
  <si>
    <t>Corrientes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</si>
  <si>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</si>
  <si>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</si>
  <si>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</si>
  <si>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</si>
  <si>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</si>
  <si>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</si>
  <si>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</si>
  <si>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</si>
  <si>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No Informada</t>
  </si>
  <si>
    <t>Río Negro</t>
  </si>
  <si>
    <t>Salta</t>
  </si>
  <si>
    <t>San Juan</t>
  </si>
  <si>
    <t>San Luis</t>
  </si>
  <si>
    <t>Santa Cruz</t>
  </si>
  <si>
    <t>Santa Fe</t>
  </si>
  <si>
    <t>Sgo. del Estero</t>
  </si>
  <si>
    <t>Tierra del Fuego</t>
  </si>
  <si>
    <t>Tucumán</t>
  </si>
  <si>
    <t>Total</t>
  </si>
  <si>
    <t>CABA</t>
  </si>
  <si>
    <t>Técnico</t>
  </si>
  <si>
    <t>Acc. Personales</t>
  </si>
  <si>
    <t>AFIANZADORA</t>
  </si>
  <si>
    <t>AGROSALTA</t>
  </si>
  <si>
    <t>ALBA</t>
  </si>
  <si>
    <t>ALLIANZ</t>
  </si>
  <si>
    <t>ANTÁRTIDA</t>
  </si>
  <si>
    <t>ANTICIPAR</t>
  </si>
  <si>
    <t>ARGOS</t>
  </si>
  <si>
    <t>ARGOS MUTUAL</t>
  </si>
  <si>
    <t>ASEGURADORES DE CAUCIONES</t>
  </si>
  <si>
    <t>ASOCIACIÓN MUTUAL DAN</t>
  </si>
  <si>
    <t>ASOCIART ART</t>
  </si>
  <si>
    <t>ASSEKURANSA</t>
  </si>
  <si>
    <t>ASSURANT</t>
  </si>
  <si>
    <t>ASV</t>
  </si>
  <si>
    <t>BENEFICIO</t>
  </si>
  <si>
    <t>BERKLEY</t>
  </si>
  <si>
    <t>BERKLEY ART</t>
  </si>
  <si>
    <t>BERNARDINO RIVADAVIA</t>
  </si>
  <si>
    <t>BHN</t>
  </si>
  <si>
    <t>BHN VIDA</t>
  </si>
  <si>
    <t>BINARIA RETIRO</t>
  </si>
  <si>
    <t>BINARIA VIDA</t>
  </si>
  <si>
    <t>BONACORSI</t>
  </si>
  <si>
    <t>BOSTON</t>
  </si>
  <si>
    <t>CAJA DE PREVISIÓN</t>
  </si>
  <si>
    <t>CAJA DE TUCUMÁN</t>
  </si>
  <si>
    <t>CAJA GENERALES</t>
  </si>
  <si>
    <t>CALEDONIA</t>
  </si>
  <si>
    <t>CAMINOS PROTEGIDOS</t>
  </si>
  <si>
    <t>CARDIF</t>
  </si>
  <si>
    <t>CARUSO</t>
  </si>
  <si>
    <t>CERTEZA</t>
  </si>
  <si>
    <t>CHUBB SEGUROS</t>
  </si>
  <si>
    <t>CNP</t>
  </si>
  <si>
    <t>COFACE</t>
  </si>
  <si>
    <t>COLÓN</t>
  </si>
  <si>
    <t>CONFLUENCIA</t>
  </si>
  <si>
    <t>COOP. MUTUAL PATRONAL</t>
  </si>
  <si>
    <t>COPAN</t>
  </si>
  <si>
    <t>COSENA</t>
  </si>
  <si>
    <t>CREDICOOP RETIRO</t>
  </si>
  <si>
    <t>CRÉDITO Y CAUCIÓN</t>
  </si>
  <si>
    <t>CRÉDITOS Y GARANTÍAS</t>
  </si>
  <si>
    <t>CRUZ SUIZA</t>
  </si>
  <si>
    <t>DIGNA</t>
  </si>
  <si>
    <t>DULCE</t>
  </si>
  <si>
    <t>EDIFICAR</t>
  </si>
  <si>
    <t>EQUITATIVA DEL PLATA</t>
  </si>
  <si>
    <t>ESCUDO</t>
  </si>
  <si>
    <t>ESTRELLA RETIRO</t>
  </si>
  <si>
    <t>EUROAMÉRICA</t>
  </si>
  <si>
    <t>EVOLUCIÓN</t>
  </si>
  <si>
    <t>EXPERTA ART</t>
  </si>
  <si>
    <t>EXPERTA SAU</t>
  </si>
  <si>
    <t>FED. PATRONAL</t>
  </si>
  <si>
    <t>FED. PATRONAL RETIRO</t>
  </si>
  <si>
    <t>FEDERADA</t>
  </si>
  <si>
    <t>FIANZAS Y CRÉDITO</t>
  </si>
  <si>
    <t>FINISTERRE</t>
  </si>
  <si>
    <t>GALENO</t>
  </si>
  <si>
    <t>GALENO ART</t>
  </si>
  <si>
    <t>GALICIA</t>
  </si>
  <si>
    <t>GALICIA RETIRO</t>
  </si>
  <si>
    <t>GARANTÍA MUTUAL</t>
  </si>
  <si>
    <t>GESTIÓN</t>
  </si>
  <si>
    <t>HAMBURGO</t>
  </si>
  <si>
    <t>HANSEATICA</t>
  </si>
  <si>
    <t>HDI</t>
  </si>
  <si>
    <t>HOLANDO SUDAMERICANA</t>
  </si>
  <si>
    <t>HORIZONTE</t>
  </si>
  <si>
    <t>HSBC RETIRO</t>
  </si>
  <si>
    <t>HSBC VIDA</t>
  </si>
  <si>
    <t>IAM</t>
  </si>
  <si>
    <t>INST. AUTÁRQUICO</t>
  </si>
  <si>
    <t>INST. ENTRE RÍOS RETIRO</t>
  </si>
  <si>
    <t>INSTITUTO DE JUJUY</t>
  </si>
  <si>
    <t>INSTITUTO DE SEGUROS</t>
  </si>
  <si>
    <t>INSTITUTO SALTA</t>
  </si>
  <si>
    <t>INSUR</t>
  </si>
  <si>
    <t>INTÉGRITY</t>
  </si>
  <si>
    <t>IÚNIGO</t>
  </si>
  <si>
    <t>LATITUD SUR</t>
  </si>
  <si>
    <t>LIBRA</t>
  </si>
  <si>
    <t>LIDERAR</t>
  </si>
  <si>
    <t>LUZ Y FUERZA</t>
  </si>
  <si>
    <t>MAÑANA</t>
  </si>
  <si>
    <t>MAPFRE</t>
  </si>
  <si>
    <t>MAPFRE VIDA</t>
  </si>
  <si>
    <t>MERCANTIL ANDINA</t>
  </si>
  <si>
    <t>MERCANTIL ASEGURADORA</t>
  </si>
  <si>
    <t>MERIDIONAL</t>
  </si>
  <si>
    <t>METLIFE</t>
  </si>
  <si>
    <t>METROPOL</t>
  </si>
  <si>
    <t>METROPOL MUTUOS</t>
  </si>
  <si>
    <t>MUTUAL PETROLEROS ART</t>
  </si>
  <si>
    <t>MUTUAL RIVADAVIA</t>
  </si>
  <si>
    <t>NACIÓN</t>
  </si>
  <si>
    <t>NACIÓN RETIRO</t>
  </si>
  <si>
    <t>NATIVA</t>
  </si>
  <si>
    <t>NIVEL</t>
  </si>
  <si>
    <t>NOBLE</t>
  </si>
  <si>
    <t>NORTE</t>
  </si>
  <si>
    <t>NUEVA</t>
  </si>
  <si>
    <t>OMINT</t>
  </si>
  <si>
    <t>OMINT ART</t>
  </si>
  <si>
    <t>OPCIÓN</t>
  </si>
  <si>
    <t>ORBIS</t>
  </si>
  <si>
    <t>ORÍGENES</t>
  </si>
  <si>
    <t>ORÍGENES RETIRO</t>
  </si>
  <si>
    <t>PACÍFICO</t>
  </si>
  <si>
    <t>PARANÁ</t>
  </si>
  <si>
    <t>PERSEVERANCIA</t>
  </si>
  <si>
    <t>PEUGEOT CITROËN</t>
  </si>
  <si>
    <t>PIEVE</t>
  </si>
  <si>
    <t>PLENARIA</t>
  </si>
  <si>
    <t>PREVENCIÓN ART</t>
  </si>
  <si>
    <t>PREVINCA</t>
  </si>
  <si>
    <t>PREVISORA</t>
  </si>
  <si>
    <t>PRODUCTORES DE FRUTAS</t>
  </si>
  <si>
    <t>PROGRESO</t>
  </si>
  <si>
    <t>PROTECCIÓN MUTUAL</t>
  </si>
  <si>
    <t>PRUDENCIA</t>
  </si>
  <si>
    <t>PRUDENTIAL</t>
  </si>
  <si>
    <t>QUALIA</t>
  </si>
  <si>
    <t>RECONQUISTA ART</t>
  </si>
  <si>
    <t>RÍO URUGUAY</t>
  </si>
  <si>
    <t>SAN CRISTÓBAL</t>
  </si>
  <si>
    <t>SAN CRISTÓBAL RETIRO</t>
  </si>
  <si>
    <t>SAN GERMÁN</t>
  </si>
  <si>
    <t>SANCOR</t>
  </si>
  <si>
    <t>SANTA LUCÍA</t>
  </si>
  <si>
    <t>SANTÍSIMA TRINIDAD</t>
  </si>
  <si>
    <t>SEGUNDA</t>
  </si>
  <si>
    <t>SEGUNDA ART</t>
  </si>
  <si>
    <t>SEGUNDA PERSONAS</t>
  </si>
  <si>
    <t>SEGUNDA RETIRO</t>
  </si>
  <si>
    <t>SEGURCOOP</t>
  </si>
  <si>
    <t>SEGUROMETAL</t>
  </si>
  <si>
    <t>SEGUROS MÉDICOS</t>
  </si>
  <si>
    <t>SENTIR</t>
  </si>
  <si>
    <t>SMG</t>
  </si>
  <si>
    <t>SMG RETIRO</t>
  </si>
  <si>
    <t>SMG VIDA</t>
  </si>
  <si>
    <t>SMSV</t>
  </si>
  <si>
    <t>SOL NACIENTE</t>
  </si>
  <si>
    <t>SUMICLI</t>
  </si>
  <si>
    <t>SUPERVIELLE</t>
  </si>
  <si>
    <t>SURA</t>
  </si>
  <si>
    <t>SURCO</t>
  </si>
  <si>
    <t>SWISS MEDICAL ART</t>
  </si>
  <si>
    <t>TERRITORIAL VIDA</t>
  </si>
  <si>
    <t>TESTIMONIO</t>
  </si>
  <si>
    <t>TPC</t>
  </si>
  <si>
    <t>TRIUNFO</t>
  </si>
  <si>
    <t>TUTELAR</t>
  </si>
  <si>
    <t>VICTORIA</t>
  </si>
  <si>
    <t>WARRANTY</t>
  </si>
  <si>
    <t>ZURICH</t>
  </si>
  <si>
    <t>ZURICH ASEGURADORA</t>
  </si>
  <si>
    <t>ZURICH INTERNATIONAL LIFE</t>
  </si>
  <si>
    <t>ZURICH SANTANDER</t>
  </si>
  <si>
    <t>RC - Mala Práctica Médica</t>
  </si>
  <si>
    <t>RC - Otros</t>
  </si>
  <si>
    <t>RC - Profesional</t>
  </si>
  <si>
    <t>RC - Accid. de Trabajo</t>
  </si>
  <si>
    <t>Combinado Familiar</t>
  </si>
  <si>
    <t>Integral de Comercio</t>
  </si>
  <si>
    <t>Otros</t>
  </si>
  <si>
    <t>Caución Ambiental</t>
  </si>
  <si>
    <t>Sepelio - Colectivo</t>
  </si>
  <si>
    <t>Sepelio - Individual</t>
  </si>
  <si>
    <t>Acc. Personales - Colectivo</t>
  </si>
  <si>
    <t>Acc. Personales - Individual</t>
  </si>
  <si>
    <t>Cristales</t>
  </si>
  <si>
    <t>Riesgos Varios</t>
  </si>
  <si>
    <t>Título</t>
  </si>
  <si>
    <t>Hoja</t>
  </si>
  <si>
    <t>Retiro - Colectivo</t>
  </si>
  <si>
    <t>Retiro - Individual</t>
  </si>
  <si>
    <t>Salud - Colectivo</t>
  </si>
  <si>
    <t>Salud - Individual</t>
  </si>
  <si>
    <t>Cuadro</t>
  </si>
  <si>
    <t>TOTAL</t>
  </si>
  <si>
    <t>5.2</t>
  </si>
  <si>
    <t>5.3</t>
  </si>
  <si>
    <t>5.1</t>
  </si>
  <si>
    <t>5.4</t>
  </si>
  <si>
    <t>6.1</t>
  </si>
  <si>
    <t>6.2</t>
  </si>
  <si>
    <t>6.3</t>
  </si>
  <si>
    <t>6.4</t>
  </si>
  <si>
    <t>6.5</t>
  </si>
  <si>
    <t>Jurisdicción</t>
  </si>
  <si>
    <t>* Producción = Primas Emitidas netas de Anulaciones</t>
  </si>
  <si>
    <t>Primas Emitidas netas de Anulaciones
Total del Mercado</t>
  </si>
  <si>
    <t>Seguros de Daños Patrimoniales</t>
  </si>
  <si>
    <t>Seguros de Personas</t>
  </si>
  <si>
    <t>En pesos</t>
  </si>
  <si>
    <t>Cuadro N° 1</t>
  </si>
  <si>
    <t>Primas Emitidas netas de Anulaciones por Jurisdicción</t>
  </si>
  <si>
    <t>Cuadro N° 2</t>
  </si>
  <si>
    <t>Primas Emitidas netas de Anulaciones por Jurisdicción y Ramo de Actividad</t>
  </si>
  <si>
    <t>Primas Emitidas netas de Anulaciones - Total del Mercado</t>
  </si>
  <si>
    <t>Ramo de Actividad</t>
  </si>
  <si>
    <t>Primas Emitidas netas de Anulaciones por Jurisdicción y Entidad Aseguradora</t>
  </si>
  <si>
    <t>Entidad Aseguradora</t>
  </si>
  <si>
    <t>Cuadro N° 3</t>
  </si>
  <si>
    <t>Cuadro N° 4</t>
  </si>
  <si>
    <t>Primas Emitidas netas de Anulaciones - Seguros de Daños Patrimoniales por Jurisdicción</t>
  </si>
  <si>
    <t>Transporte Público Pasajeros</t>
  </si>
  <si>
    <t>Accidentes a  Pasajeros</t>
  </si>
  <si>
    <t>Combinado Familiar e 
Integral</t>
  </si>
  <si>
    <t>Primas Emitidas netas de Anulaciones - Seguros de Personas por Jurisdicción</t>
  </si>
  <si>
    <t>Cuadro N° 6</t>
  </si>
  <si>
    <t>Primas Emitidas netas de Anulaciones - Seguros de Responsabilidad Civil por Jurisdicción</t>
  </si>
  <si>
    <t>Daños Patrimoniales - Responsabilidad Civil</t>
  </si>
  <si>
    <t>Primas Emitidas netas de Anulaciones - Seguros de Combinado Familiar e Integral por Jurisdicción</t>
  </si>
  <si>
    <t>Daños Patrimoniales - Combinado Familiar e Integral</t>
  </si>
  <si>
    <t>Daños Patrimoniales - Caución</t>
  </si>
  <si>
    <t>Primas Emitidas netas de Anulaciones - Seguros de Caución por Jurisdicción</t>
  </si>
  <si>
    <t>Daños Patrimoniales - Otros Riesgos</t>
  </si>
  <si>
    <t>Primas Emitidas netas de Anulaciones - Otros Riesgos Patrimoniales por Jurisdicción</t>
  </si>
  <si>
    <t>Personas - Accidentes Personales</t>
  </si>
  <si>
    <t>Primas Emitidas netas de Anulaciones - Seguros de Accidentes Personales por Jurisdicción</t>
  </si>
  <si>
    <t>Primas Emitidas netas de Anulaciones - Seguros de Vida por Jurisdicción</t>
  </si>
  <si>
    <t>Personas - Seguros de Retiro</t>
  </si>
  <si>
    <t>Primas Emitidas netas de Anulaciones - Seguros de Retiro por Jurisdicción</t>
  </si>
  <si>
    <t>Primas Emitidas netas de Anulaciones - Seguros de Salud por Jurisdicción</t>
  </si>
  <si>
    <t>Primas Emitidas netas de Anulaciones - Seguros de Sepelio por Jurisdicción</t>
  </si>
  <si>
    <t>Personas - Seguros de Salud</t>
  </si>
  <si>
    <t>Personas - Seguros de Sepelio</t>
  </si>
  <si>
    <t>Personas - Seguros de Vida</t>
  </si>
  <si>
    <t>Vida Colectivo</t>
  </si>
  <si>
    <t>Vida Individual</t>
  </si>
  <si>
    <t>Vida Obligatorio</t>
  </si>
  <si>
    <t>Vida Saldo Deudor</t>
  </si>
  <si>
    <t>Total general</t>
  </si>
  <si>
    <t>LÍDER MOTOS</t>
  </si>
  <si>
    <t>POR VIDA</t>
  </si>
  <si>
    <t>PREMIAR</t>
  </si>
  <si>
    <t>PREVENCIÓN RETIRO</t>
  </si>
  <si>
    <t>PROVIDENCIA</t>
  </si>
  <si>
    <t>PROVINCIA</t>
  </si>
  <si>
    <t>PROVINCIA ART</t>
  </si>
  <si>
    <t>PROVINCIA VIDA</t>
  </si>
  <si>
    <t>SAN MARINO</t>
  </si>
  <si>
    <t>SOLVENCIA RETIRO</t>
  </si>
  <si>
    <t>TRAYECTORIA</t>
  </si>
  <si>
    <t>TRES PROVINCIAS</t>
  </si>
  <si>
    <t>1 Ramos'!A1</t>
  </si>
  <si>
    <t>2 Jurisdicciones'!A1</t>
  </si>
  <si>
    <t>3 Juris-Ramo'!A1</t>
  </si>
  <si>
    <t>4 Juris-Aseguradora'!A1</t>
  </si>
  <si>
    <t>5 Juris-Seg.Patrim'!A1</t>
  </si>
  <si>
    <t>5.1 RC'!A1</t>
  </si>
  <si>
    <t>5.2 Combinados'!A1</t>
  </si>
  <si>
    <t>5.3 Caucion'!A1</t>
  </si>
  <si>
    <t>5.4 otros R.Patrim'!A1</t>
  </si>
  <si>
    <t>6 Prov-Seg.Personas'!A1</t>
  </si>
  <si>
    <t>6.1 Acc.Pers.'!A1</t>
  </si>
  <si>
    <t>6.2 Retiro'!A1</t>
  </si>
  <si>
    <t>6.3 Salud'!A1</t>
  </si>
  <si>
    <t>6.4 Sepelio'!A1</t>
  </si>
  <si>
    <t>6.5 Vida'!A1</t>
  </si>
  <si>
    <t>Distribución Geográfica de la Producción *
Ejercicio Económico 2020-2021
Anexo I - Cuadros Generales</t>
  </si>
  <si>
    <t>Ejercicio Económico 2020-2021</t>
  </si>
  <si>
    <t>ART MUTUAL RURAL</t>
  </si>
  <si>
    <t>ATM</t>
  </si>
  <si>
    <t>BBVA SEGUROS</t>
  </si>
  <si>
    <t>CESCE</t>
  </si>
  <si>
    <t>COMARSEG</t>
  </si>
  <si>
    <t>GENES II</t>
  </si>
  <si>
    <t>NSA</t>
  </si>
  <si>
    <t>SAN PATRICIO</t>
  </si>
  <si>
    <t>STARR (Sucursal Argentina)</t>
  </si>
  <si>
    <t>WORANZ</t>
  </si>
  <si>
    <t>Cuadro N° 5.1</t>
  </si>
  <si>
    <t>Cuadro N° 5.2</t>
  </si>
  <si>
    <t>Cuadro N° 5.3</t>
  </si>
  <si>
    <t>Cuadro N° 5.4</t>
  </si>
  <si>
    <t>Cuadro N° 6.1</t>
  </si>
  <si>
    <t>Cuadro N° 6.2</t>
  </si>
  <si>
    <t>Cuadro N° 6.3</t>
  </si>
  <si>
    <t>Cuadro N° 6.4</t>
  </si>
  <si>
    <t>Cuadro N° 6.5</t>
  </si>
  <si>
    <t>Primas Emitidas netas de Anulaciones por Ramos de Actividad</t>
  </si>
  <si>
    <t>$</t>
  </si>
  <si>
    <t>%</t>
  </si>
  <si>
    <t>cifras expresadas en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</si>
</sst>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(* #,##0_);_(* \(#,##0\);_(* &quot;-&quot;??_);_(@_)"/>
    <numFmt numFmtId="167" formatCode="_ * #,##0_ ;_ * \-#,##0_ ;_ * &quot;-&quot;??_ ;_ @_ "/>
    <numFmt numFmtId="168" formatCode="#,##0_ ;\-#,##0\ "/>
    <numFmt numFmtId="169" formatCode="#.##000"/>
    <numFmt numFmtId="170" formatCode="#.##0,"/>
    <numFmt numFmtId="171" formatCode="\$#,#00"/>
    <numFmt numFmtId="172" formatCode="\$#,"/>
    <numFmt numFmtId="173" formatCode="#,#00"/>
    <numFmt numFmtId="174" formatCode="%#,#00"/>
    <numFmt numFmtId="175" formatCode="_(* #,##0.00_);_(* \(#,##0.00\);_(* &quot;-&quot;??_);_(@_)"/>
  </numFmts>
  <fonts count="3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b/>
      <sz val="11"/>
      <color indexed="9"/>
      <name val="Roboto"/>
    </font>
    <font>
      <b/>
      <sz val="10"/>
      <color indexed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0"/>
      <name val="Roboto"/>
    </font>
    <font>
      <sz val="11"/>
      <name val="Roboto"/>
    </font>
    <font>
      <u/>
      <sz val="7.5"/>
      <color indexed="12"/>
      <name val="Arial"/>
      <family val="2"/>
    </font>
    <font>
      <sz val="12"/>
      <name val="Roboto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0"/>
      <color indexed="23"/>
      <name val="Roboto"/>
    </font>
    <font>
      <b/>
      <sz val="10"/>
      <color indexed="23"/>
      <name val="Roboto"/>
    </font>
    <font>
      <sz val="8"/>
      <name val="Calibri"/>
      <family val="2"/>
    </font>
    <font>
      <sz val="8"/>
      <name val="Roboto"/>
    </font>
    <font>
      <sz val="11"/>
      <color indexed="8"/>
      <name val="Roboto"/>
    </font>
    <font>
      <sz val="9"/>
      <name val="Roboto"/>
    </font>
    <font>
      <b/>
      <sz val="10"/>
      <color indexed="8"/>
      <name val="Roboto"/>
    </font>
    <font>
      <sz val="10"/>
      <color indexed="8"/>
      <name val="Roboto"/>
    </font>
    <font>
      <b/>
      <sz val="10"/>
      <color indexed="9"/>
      <name val="Roboto"/>
    </font>
    <font>
      <b/>
      <sz val="11"/>
      <name val="Roboto"/>
    </font>
    <font>
      <b/>
      <sz val="10"/>
      <name val="Roboto"/>
    </font>
    <font>
      <sz val="8"/>
      <color indexed="8"/>
      <name val="Roboto"/>
    </font>
    <font>
      <sz val="10"/>
      <color indexed="8"/>
      <name val="Roboto"/>
    </font>
    <font>
      <sz val="11"/>
      <name val="Calibri"/>
      <family val="2"/>
    </font>
    <font>
      <sz val="11"/>
      <name val="Calibri"/>
      <family val="2"/>
      <scheme val="minor"/>
    </font>
    <font>
      <b/>
      <sz val="8"/>
      <color indexed="8"/>
      <name val="Roboto"/>
    </font>
    <font>
      <b/>
      <sz val="11"/>
      <color theme="1"/>
      <name val="Roboto"/>
    </font>
    <font>
      <sz val="10"/>
      <color theme="1"/>
      <name val="Roboto"/>
    </font>
    <font>
      <b/>
      <sz val="10"/>
      <color theme="1"/>
      <name val="Roboto"/>
    </font>
    <font>
      <sz val="11"/>
      <color theme="1"/>
      <name val="Roboto"/>
    </font>
    <font>
      <b/>
      <sz val="12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9"/>
      </patternFill>
    </fill>
    <fill>
      <patternFill patternType="solid">
        <fgColor indexed="4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</borders>
  <cellStyleXfs count="18">
    <xf numFmtId="0" fontId="0" fillId="0" borderId="0"/>
    <xf numFmtId="169" fontId="11" fillId="0" borderId="0">
      <protection locked="0"/>
    </xf>
    <xf numFmtId="170" fontId="11" fillId="0" borderId="0">
      <protection locked="0"/>
    </xf>
    <xf numFmtId="171" fontId="11" fillId="0" borderId="0">
      <protection locked="0"/>
    </xf>
    <xf numFmtId="172" fontId="11" fillId="0" borderId="0">
      <protection locked="0"/>
    </xf>
    <xf numFmtId="0" fontId="11" fillId="0" borderId="0">
      <protection locked="0"/>
    </xf>
    <xf numFmtId="173" fontId="11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6" fillId="0" borderId="0"/>
    <xf numFmtId="0" fontId="2" fillId="0" borderId="0"/>
    <xf numFmtId="0" fontId="5" fillId="0" borderId="0"/>
    <xf numFmtId="174" fontId="11" fillId="0" borderId="0">
      <protection locked="0"/>
    </xf>
    <xf numFmtId="9" fontId="13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 applyFill="1" applyBorder="1"/>
    <xf numFmtId="167" fontId="4" fillId="0" borderId="0" xfId="10" applyNumberFormat="1" applyFont="1" applyFill="1" applyBorder="1"/>
    <xf numFmtId="0" fontId="8" fillId="3" borderId="0" xfId="15" applyFont="1" applyFill="1" applyBorder="1"/>
    <xf numFmtId="0" fontId="7" fillId="3" borderId="0" xfId="15" applyFont="1" applyFill="1" applyBorder="1"/>
    <xf numFmtId="0" fontId="10" fillId="3" borderId="0" xfId="15" applyFont="1" applyFill="1" applyBorder="1" applyAlignment="1">
      <alignment horizontal="center"/>
    </xf>
    <xf numFmtId="0" fontId="10" fillId="3" borderId="0" xfId="15" applyFont="1" applyFill="1" applyBorder="1"/>
    <xf numFmtId="0" fontId="8" fillId="3" borderId="0" xfId="15" applyFont="1" applyFill="1" applyBorder="1" applyAlignment="1">
      <alignment horizontal="center"/>
    </xf>
    <xf numFmtId="0" fontId="14" fillId="3" borderId="1" xfId="15" applyFont="1" applyFill="1" applyBorder="1" applyAlignment="1">
      <alignment horizontal="center"/>
    </xf>
    <xf numFmtId="37" fontId="15" fillId="0" borderId="1" xfId="13" applyNumberFormat="1" applyFont="1" applyFill="1" applyBorder="1" applyAlignment="1">
      <alignment horizontal="left"/>
    </xf>
    <xf numFmtId="37" fontId="15" fillId="0" borderId="1" xfId="13" applyNumberFormat="1" applyFont="1" applyBorder="1" applyAlignment="1">
      <alignment horizontal="left"/>
    </xf>
    <xf numFmtId="37" fontId="14" fillId="0" borderId="1" xfId="13" applyNumberFormat="1" applyFont="1" applyBorder="1" applyAlignment="1">
      <alignment horizontal="left" indent="2"/>
    </xf>
    <xf numFmtId="37" fontId="14" fillId="0" borderId="1" xfId="13" applyNumberFormat="1" applyFont="1" applyFill="1" applyBorder="1" applyAlignment="1">
      <alignment horizontal="left" indent="2"/>
    </xf>
    <xf numFmtId="0" fontId="9" fillId="3" borderId="1" xfId="9" quotePrefix="1" applyFill="1" applyBorder="1" applyAlignment="1" applyProtection="1">
      <alignment horizontal="center"/>
    </xf>
    <xf numFmtId="0" fontId="7" fillId="3" borderId="0" xfId="13" applyFont="1" applyFill="1" applyBorder="1"/>
    <xf numFmtId="0" fontId="14" fillId="3" borderId="1" xfId="15" applyFont="1" applyFill="1" applyBorder="1" applyAlignment="1">
      <alignment horizontal="right"/>
    </xf>
    <xf numFmtId="0" fontId="17" fillId="3" borderId="0" xfId="15" applyFont="1" applyFill="1" applyBorder="1" applyAlignment="1">
      <alignment horizontal="left"/>
    </xf>
    <xf numFmtId="0" fontId="20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3" fontId="19" fillId="0" borderId="0" xfId="14" applyNumberFormat="1" applyFont="1" applyFill="1" applyBorder="1" applyAlignment="1">
      <alignment horizontal="left" vertical="center"/>
    </xf>
    <xf numFmtId="3" fontId="19" fillId="0" borderId="0" xfId="14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166" fontId="20" fillId="2" borderId="1" xfId="0" applyNumberFormat="1" applyFont="1" applyFill="1" applyBorder="1" applyAlignment="1">
      <alignment vertical="center"/>
    </xf>
    <xf numFmtId="0" fontId="21" fillId="0" borderId="2" xfId="0" applyFont="1" applyBorder="1" applyAlignment="1">
      <alignment horizontal="left" vertical="center"/>
    </xf>
    <xf numFmtId="166" fontId="21" fillId="0" borderId="2" xfId="0" applyNumberFormat="1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166" fontId="21" fillId="0" borderId="0" xfId="0" applyNumberFormat="1" applyFont="1" applyBorder="1" applyAlignment="1">
      <alignment vertical="center"/>
    </xf>
    <xf numFmtId="37" fontId="23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37" fontId="19" fillId="0" borderId="0" xfId="0" applyNumberFormat="1" applyFont="1" applyFill="1" applyBorder="1" applyAlignment="1">
      <alignment vertical="center"/>
    </xf>
    <xf numFmtId="175" fontId="20" fillId="2" borderId="1" xfId="0" applyNumberFormat="1" applyFont="1" applyFill="1" applyBorder="1" applyAlignment="1">
      <alignment vertical="center"/>
    </xf>
    <xf numFmtId="175" fontId="21" fillId="0" borderId="2" xfId="0" applyNumberFormat="1" applyFont="1" applyBorder="1" applyAlignment="1">
      <alignment vertical="center"/>
    </xf>
    <xf numFmtId="175" fontId="21" fillId="0" borderId="0" xfId="0" applyNumberFormat="1" applyFont="1" applyBorder="1" applyAlignment="1">
      <alignment vertical="center"/>
    </xf>
    <xf numFmtId="3" fontId="24" fillId="2" borderId="0" xfId="14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7" fillId="0" borderId="0" xfId="0" applyFont="1" applyFill="1" applyAlignment="1">
      <alignment horizontal="right" vertical="center"/>
    </xf>
    <xf numFmtId="3" fontId="7" fillId="0" borderId="0" xfId="14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66" fontId="21" fillId="2" borderId="0" xfId="0" applyNumberFormat="1" applyFont="1" applyFill="1" applyBorder="1" applyAlignment="1">
      <alignment vertical="center"/>
    </xf>
    <xf numFmtId="168" fontId="21" fillId="0" borderId="0" xfId="10" applyNumberFormat="1" applyFont="1" applyBorder="1" applyAlignment="1">
      <alignment vertical="center"/>
    </xf>
    <xf numFmtId="167" fontId="21" fillId="2" borderId="0" xfId="1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Alignment="1">
      <alignment vertical="center" wrapText="1"/>
    </xf>
    <xf numFmtId="0" fontId="21" fillId="0" borderId="0" xfId="0" applyFont="1" applyBorder="1" applyAlignment="1">
      <alignment vertical="center"/>
    </xf>
    <xf numFmtId="167" fontId="21" fillId="0" borderId="0" xfId="1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" fontId="21" fillId="0" borderId="0" xfId="10" applyNumberFormat="1" applyFont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167" fontId="3" fillId="4" borderId="0" xfId="1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7" fontId="4" fillId="0" borderId="0" xfId="10" applyNumberFormat="1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167" fontId="21" fillId="0" borderId="2" xfId="10" applyNumberFormat="1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67" fontId="22" fillId="0" borderId="0" xfId="1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37" fontId="3" fillId="5" borderId="0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9" fillId="3" borderId="4" xfId="9" quotePrefix="1" applyFill="1" applyBorder="1" applyAlignment="1" applyProtection="1">
      <alignment horizontal="center"/>
    </xf>
    <xf numFmtId="0" fontId="0" fillId="0" borderId="5" xfId="0" applyBorder="1"/>
    <xf numFmtId="0" fontId="0" fillId="0" borderId="6" xfId="0" applyBorder="1"/>
    <xf numFmtId="0" fontId="27" fillId="0" borderId="0" xfId="0" applyFont="1" applyAlignment="1">
      <alignment vertical="center"/>
    </xf>
    <xf numFmtId="0" fontId="24" fillId="4" borderId="0" xfId="0" applyFont="1" applyFill="1" applyBorder="1" applyAlignment="1">
      <alignment horizontal="left" vertical="center"/>
    </xf>
    <xf numFmtId="166" fontId="24" fillId="4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75" fontId="24" fillId="4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horizontal="right"/>
    </xf>
    <xf numFmtId="0" fontId="20" fillId="2" borderId="0" xfId="0" applyFont="1" applyFill="1" applyBorder="1" applyAlignment="1">
      <alignment horizontal="left" vertical="center"/>
    </xf>
    <xf numFmtId="3" fontId="20" fillId="2" borderId="0" xfId="0" applyNumberFormat="1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0" fontId="23" fillId="4" borderId="0" xfId="0" applyFont="1" applyFill="1" applyBorder="1" applyAlignment="1">
      <alignment horizontal="left" vertical="center"/>
    </xf>
    <xf numFmtId="3" fontId="23" fillId="4" borderId="0" xfId="0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4" fillId="2" borderId="0" xfId="0" applyFont="1" applyFill="1" applyBorder="1" applyAlignment="1">
      <alignment horizontal="right" vertical="center"/>
    </xf>
    <xf numFmtId="0" fontId="28" fillId="0" borderId="0" xfId="0" applyFont="1"/>
    <xf numFmtId="167" fontId="23" fillId="4" borderId="0" xfId="10" applyNumberFormat="1" applyFont="1" applyFill="1" applyBorder="1" applyAlignment="1">
      <alignment vertical="center"/>
    </xf>
    <xf numFmtId="168" fontId="21" fillId="2" borderId="0" xfId="10" applyNumberFormat="1" applyFont="1" applyFill="1" applyBorder="1" applyAlignment="1">
      <alignment vertical="center"/>
    </xf>
    <xf numFmtId="0" fontId="21" fillId="0" borderId="1" xfId="0" applyFont="1" applyBorder="1"/>
    <xf numFmtId="167" fontId="21" fillId="0" borderId="1" xfId="10" applyNumberFormat="1" applyFont="1" applyBorder="1"/>
    <xf numFmtId="167" fontId="21" fillId="2" borderId="0" xfId="10" applyNumberFormat="1" applyFont="1" applyFill="1" applyBorder="1"/>
    <xf numFmtId="0" fontId="21" fillId="0" borderId="2" xfId="0" applyFont="1" applyBorder="1"/>
    <xf numFmtId="167" fontId="21" fillId="0" borderId="2" xfId="10" applyNumberFormat="1" applyFont="1" applyBorder="1"/>
    <xf numFmtId="0" fontId="21" fillId="0" borderId="0" xfId="0" applyFont="1" applyBorder="1"/>
    <xf numFmtId="167" fontId="21" fillId="0" borderId="0" xfId="10" applyNumberFormat="1" applyFont="1" applyBorder="1"/>
    <xf numFmtId="168" fontId="21" fillId="0" borderId="0" xfId="10" applyNumberFormat="1" applyFont="1" applyBorder="1"/>
    <xf numFmtId="0" fontId="25" fillId="0" borderId="0" xfId="0" applyFont="1" applyBorder="1"/>
    <xf numFmtId="0" fontId="24" fillId="4" borderId="0" xfId="0" applyFont="1" applyFill="1" applyBorder="1" applyAlignment="1">
      <alignment horizontal="left"/>
    </xf>
    <xf numFmtId="167" fontId="24" fillId="4" borderId="0" xfId="10" applyNumberFormat="1" applyFont="1" applyFill="1" applyBorder="1"/>
    <xf numFmtId="168" fontId="23" fillId="4" borderId="0" xfId="10" applyNumberFormat="1" applyFont="1" applyFill="1" applyBorder="1" applyAlignment="1">
      <alignment vertical="center"/>
    </xf>
    <xf numFmtId="0" fontId="28" fillId="5" borderId="0" xfId="0" applyFont="1" applyFill="1" applyAlignment="1">
      <alignment vertical="center"/>
    </xf>
    <xf numFmtId="0" fontId="15" fillId="3" borderId="1" xfId="15" applyFont="1" applyFill="1" applyBorder="1" applyAlignment="1">
      <alignment horizontal="right"/>
    </xf>
    <xf numFmtId="0" fontId="8" fillId="2" borderId="0" xfId="15" applyFont="1" applyFill="1" applyBorder="1" applyAlignment="1">
      <alignment horizontal="right" vertical="center"/>
    </xf>
    <xf numFmtId="0" fontId="8" fillId="2" borderId="0" xfId="15" applyFont="1" applyFill="1" applyBorder="1" applyAlignment="1">
      <alignment horizontal="center" vertical="center"/>
    </xf>
    <xf numFmtId="0" fontId="8" fillId="2" borderId="0" xfId="15" applyFont="1" applyFill="1" applyBorder="1" applyAlignment="1">
      <alignment horizontal="left" vertical="center"/>
    </xf>
    <xf numFmtId="166" fontId="29" fillId="2" borderId="2" xfId="0" applyNumberFormat="1" applyFont="1" applyFill="1" applyBorder="1" applyAlignment="1">
      <alignment horizontal="center" vertical="center"/>
    </xf>
    <xf numFmtId="175" fontId="29" fillId="2" borderId="2" xfId="0" applyNumberFormat="1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2" fillId="2" borderId="0" xfId="0" applyFont="1" applyFill="1" applyBorder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2" fillId="2" borderId="0" xfId="0" applyFont="1" applyFill="1" applyBorder="1" applyAlignment="1">
      <alignment horizontal="right" vertical="center"/>
    </xf>
    <xf numFmtId="0" fontId="33" fillId="0" borderId="0" xfId="0" applyFont="1" applyAlignment="1">
      <alignment vertical="center"/>
    </xf>
    <xf numFmtId="37" fontId="30" fillId="5" borderId="0" xfId="0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34" fillId="5" borderId="0" xfId="15" applyFont="1" applyFill="1" applyBorder="1" applyAlignment="1">
      <alignment horizontal="center" vertical="center" wrapText="1"/>
    </xf>
    <xf numFmtId="37" fontId="30" fillId="5" borderId="0" xfId="0" applyNumberFormat="1" applyFont="1" applyFill="1" applyBorder="1" applyAlignment="1">
      <alignment horizontal="center" vertical="center" wrapText="1"/>
    </xf>
    <xf numFmtId="37" fontId="30" fillId="5" borderId="0" xfId="0" applyNumberFormat="1" applyFont="1" applyFill="1" applyBorder="1" applyAlignment="1">
      <alignment horizontal="left" vertical="center" wrapText="1"/>
    </xf>
    <xf numFmtId="37" fontId="23" fillId="5" borderId="0" xfId="0" applyNumberFormat="1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</cellXfs>
  <cellStyles count="18">
    <cellStyle name="Comma" xfId="1" xr:uid="{00000000-0005-0000-0000-000000000000}"/>
    <cellStyle name="Comma0" xfId="2" xr:uid="{00000000-0005-0000-0000-000001000000}"/>
    <cellStyle name="Currency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Heading 1" xfId="7" xr:uid="{00000000-0005-0000-0000-000006000000}"/>
    <cellStyle name="Heading 2" xfId="8" xr:uid="{00000000-0005-0000-0000-000007000000}"/>
    <cellStyle name="Hipervínculo" xfId="9" builtinId="8"/>
    <cellStyle name="Millares" xfId="10" builtinId="3"/>
    <cellStyle name="Millares 2" xfId="11" xr:uid="{00000000-0005-0000-0000-00000A000000}"/>
    <cellStyle name="Moneda 2" xfId="12" xr:uid="{00000000-0005-0000-0000-00000B000000}"/>
    <cellStyle name="Normal" xfId="0" builtinId="0"/>
    <cellStyle name="Normal 2" xfId="13" xr:uid="{00000000-0005-0000-0000-00000D000000}"/>
    <cellStyle name="Normal_Cuadro 5_1 2" xfId="14" xr:uid="{00000000-0005-0000-0000-00000E000000}"/>
    <cellStyle name="Normal_Cuadros 1 al 6 -Febrero 2012 v2" xfId="15" xr:uid="{00000000-0005-0000-0000-00000F000000}"/>
    <cellStyle name="Percent" xfId="16" xr:uid="{00000000-0005-0000-0000-000010000000}"/>
    <cellStyle name="Porcentaje 2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D19"/>
  <sheetViews>
    <sheetView workbookViewId="0">
      <selection activeCell="C10" sqref="C10"/>
    </sheetView>
  </sheetViews>
  <sheetFormatPr baseColWidth="10" defaultColWidth="56.88671875" defaultRowHeight="15"/>
  <cols>
    <col min="1" max="1" width="10.33203125" style="5" customWidth="1"/>
    <col min="2" max="2" width="4.6640625" style="5" customWidth="1"/>
    <col min="3" max="3" width="86.77734375" style="6" customWidth="1"/>
    <col min="4" max="4" width="20.109375" style="7" customWidth="1"/>
    <col min="5" max="253" width="14.88671875" style="6" customWidth="1"/>
    <col min="254" max="254" width="8.5546875" style="6" customWidth="1"/>
    <col min="255" max="255" width="15.88671875" style="6" customWidth="1"/>
    <col min="256" max="16384" width="56.88671875" style="6"/>
  </cols>
  <sheetData>
    <row r="1" spans="1:4" s="14" customFormat="1" ht="57" customHeight="1">
      <c r="A1" s="113" t="s">
        <v>314</v>
      </c>
      <c r="B1" s="113"/>
      <c r="C1" s="113"/>
      <c r="D1" s="113"/>
    </row>
    <row r="2" spans="1:4" s="3" customFormat="1" ht="24" customHeight="1">
      <c r="A2" s="97" t="s">
        <v>231</v>
      </c>
      <c r="B2" s="98"/>
      <c r="C2" s="99" t="s">
        <v>225</v>
      </c>
      <c r="D2" s="98" t="s">
        <v>226</v>
      </c>
    </row>
    <row r="3" spans="1:4" s="4" customFormat="1" ht="16.95" customHeight="1">
      <c r="A3" s="96">
        <v>1</v>
      </c>
      <c r="B3" s="8"/>
      <c r="C3" s="9" t="str">
        <f>+'1 Ramos'!A1</f>
        <v>Primas Emitidas netas de Anulaciones por Ramos de Actividad</v>
      </c>
      <c r="D3" s="13" t="s">
        <v>299</v>
      </c>
    </row>
    <row r="4" spans="1:4" s="4" customFormat="1" ht="16.95" customHeight="1">
      <c r="A4" s="96">
        <v>2</v>
      </c>
      <c r="B4" s="8"/>
      <c r="C4" s="9" t="str">
        <f>+'2 Jurisdicciones'!A1</f>
        <v>Primas Emitidas netas de Anulaciones por Jurisdicción</v>
      </c>
      <c r="D4" s="13" t="s">
        <v>300</v>
      </c>
    </row>
    <row r="5" spans="1:4" s="4" customFormat="1" ht="16.95" customHeight="1">
      <c r="A5" s="96">
        <v>3</v>
      </c>
      <c r="B5" s="8"/>
      <c r="C5" s="9" t="str">
        <f>+'3 Juris-Ramo'!A1</f>
        <v>Primas Emitidas netas de Anulaciones por Jurisdicción y Ramo de Actividad</v>
      </c>
      <c r="D5" s="13" t="s">
        <v>301</v>
      </c>
    </row>
    <row r="6" spans="1:4" s="4" customFormat="1" ht="16.95" customHeight="1">
      <c r="A6" s="96">
        <v>4</v>
      </c>
      <c r="B6" s="8"/>
      <c r="C6" s="9" t="str">
        <f>+'4 Juris-Aseguradora'!A1</f>
        <v>Primas Emitidas netas de Anulaciones por Jurisdicción y Entidad Aseguradora</v>
      </c>
      <c r="D6" s="13" t="s">
        <v>302</v>
      </c>
    </row>
    <row r="7" spans="1:4" s="4" customFormat="1" ht="16.95" customHeight="1">
      <c r="A7" s="96">
        <v>5</v>
      </c>
      <c r="B7" s="8"/>
      <c r="C7" s="10" t="str">
        <f>+'5 Juris-Seg.Patrim'!A1</f>
        <v>Primas Emitidas netas de Anulaciones - Seguros de Daños Patrimoniales por Jurisdicción</v>
      </c>
      <c r="D7" s="13" t="s">
        <v>303</v>
      </c>
    </row>
    <row r="8" spans="1:4" s="4" customFormat="1" ht="16.95" customHeight="1">
      <c r="A8" s="15" t="s">
        <v>235</v>
      </c>
      <c r="B8" s="15"/>
      <c r="C8" s="11" t="str">
        <f>+'5.1 RC'!A1</f>
        <v>Primas Emitidas netas de Anulaciones - Seguros de Responsabilidad Civil por Jurisdicción</v>
      </c>
      <c r="D8" s="13" t="s">
        <v>304</v>
      </c>
    </row>
    <row r="9" spans="1:4" s="4" customFormat="1" ht="16.95" customHeight="1">
      <c r="A9" s="15" t="s">
        <v>233</v>
      </c>
      <c r="B9" s="15"/>
      <c r="C9" s="12" t="str">
        <f>+'5.2 Combinados'!A1</f>
        <v>Primas Emitidas netas de Anulaciones - Seguros de Combinado Familiar e Integral por Jurisdicción</v>
      </c>
      <c r="D9" s="13" t="s">
        <v>305</v>
      </c>
    </row>
    <row r="10" spans="1:4" s="4" customFormat="1" ht="16.95" customHeight="1">
      <c r="A10" s="15" t="s">
        <v>234</v>
      </c>
      <c r="B10" s="15"/>
      <c r="C10" s="12" t="str">
        <f>+'5.3 Caucion'!A1</f>
        <v>Primas Emitidas netas de Anulaciones - Seguros de Caución por Jurisdicción</v>
      </c>
      <c r="D10" s="13" t="s">
        <v>306</v>
      </c>
    </row>
    <row r="11" spans="1:4" s="4" customFormat="1" ht="16.95" customHeight="1">
      <c r="A11" s="15" t="s">
        <v>236</v>
      </c>
      <c r="B11" s="15"/>
      <c r="C11" s="12" t="str">
        <f>+'5.4 otros R.Patrim'!A1</f>
        <v>Primas Emitidas netas de Anulaciones - Otros Riesgos Patrimoniales por Jurisdicción</v>
      </c>
      <c r="D11" s="13" t="s">
        <v>307</v>
      </c>
    </row>
    <row r="12" spans="1:4" s="4" customFormat="1" ht="16.95" customHeight="1">
      <c r="A12" s="96">
        <v>6</v>
      </c>
      <c r="B12" s="8"/>
      <c r="C12" s="10" t="str">
        <f>+'6 Juris-Seg.Personas'!A1</f>
        <v>Primas Emitidas netas de Anulaciones - Seguros de Personas por Jurisdicción</v>
      </c>
      <c r="D12" s="13" t="s">
        <v>308</v>
      </c>
    </row>
    <row r="13" spans="1:4" s="4" customFormat="1" ht="16.95" customHeight="1">
      <c r="A13" s="15" t="s">
        <v>237</v>
      </c>
      <c r="B13" s="8"/>
      <c r="C13" s="12" t="str">
        <f>+'6.1 Acc.Pers.'!A1</f>
        <v>Primas Emitidas netas de Anulaciones - Seguros de Accidentes Personales por Jurisdicción</v>
      </c>
      <c r="D13" s="13" t="s">
        <v>309</v>
      </c>
    </row>
    <row r="14" spans="1:4" s="4" customFormat="1" ht="16.95" customHeight="1">
      <c r="A14" s="15" t="s">
        <v>238</v>
      </c>
      <c r="B14" s="8"/>
      <c r="C14" s="12" t="str">
        <f>+'6.2 Retiro'!A1</f>
        <v>Primas Emitidas netas de Anulaciones - Seguros de Retiro por Jurisdicción</v>
      </c>
      <c r="D14" s="62" t="s">
        <v>310</v>
      </c>
    </row>
    <row r="15" spans="1:4" s="4" customFormat="1" ht="16.95" customHeight="1">
      <c r="A15" s="15" t="s">
        <v>239</v>
      </c>
      <c r="B15" s="8"/>
      <c r="C15" s="12" t="str">
        <f>+'6.3 Salud'!A1</f>
        <v>Primas Emitidas netas de Anulaciones - Seguros de Salud por Jurisdicción</v>
      </c>
      <c r="D15" s="62" t="s">
        <v>311</v>
      </c>
    </row>
    <row r="16" spans="1:4" s="4" customFormat="1" ht="16.95" customHeight="1">
      <c r="A16" s="15" t="s">
        <v>240</v>
      </c>
      <c r="B16" s="8"/>
      <c r="C16" s="12" t="str">
        <f>+'6.4 Sepelio'!A1</f>
        <v>Primas Emitidas netas de Anulaciones - Seguros de Sepelio por Jurisdicción</v>
      </c>
      <c r="D16" s="13" t="s">
        <v>312</v>
      </c>
    </row>
    <row r="17" spans="1:4" s="4" customFormat="1" ht="16.95" customHeight="1">
      <c r="A17" s="15" t="s">
        <v>241</v>
      </c>
      <c r="B17" s="8"/>
      <c r="C17" s="12" t="str">
        <f>+'6.5 Vida'!A1</f>
        <v>Primas Emitidas netas de Anulaciones - Seguros de Vida por Jurisdicción</v>
      </c>
      <c r="D17" s="13" t="s">
        <v>313</v>
      </c>
    </row>
    <row r="18" spans="1:4" ht="16.95" customHeight="1">
      <c r="A18" s="16" t="s">
        <v>243</v>
      </c>
    </row>
    <row r="19" spans="1:4">
      <c r="A19" s="16"/>
    </row>
  </sheetData>
  <mergeCells count="1">
    <mergeCell ref="A1:D1"/>
  </mergeCells>
  <phoneticPr fontId="16" type="noConversion"/>
  <hyperlinks>
    <hyperlink ref="D3" location="'1 Ramos'!A1" display="'1 Ramos'!A1" xr:uid="{00000000-0004-0000-0000-000000000000}"/>
    <hyperlink ref="D4" location="'2 Jurisdicciones'!A1" display="'2 Jurisdicciones'!A1" xr:uid="{00000000-0004-0000-0000-000001000000}"/>
    <hyperlink ref="D5" location="'3 Juris-Ramo'!A1" display="'3 Juris-Ramo'!A1" xr:uid="{00000000-0004-0000-0000-000002000000}"/>
    <hyperlink ref="D6" location="'4 Juris-Aseguradora'!A1" display="'4 Juris-Aseguradora'!A1" xr:uid="{00000000-0004-0000-0000-000003000000}"/>
    <hyperlink ref="D7" location="'5 Juris-Seg.Patrim'!A1" display="'5 Juris-Seg.Patrim'!A1" xr:uid="{00000000-0004-0000-0000-000004000000}"/>
    <hyperlink ref="D8" location="'5.1 RC'!A1" display="'5.1 RC'!A1" xr:uid="{00000000-0004-0000-0000-000005000000}"/>
    <hyperlink ref="D9" location="'5.2 Combinados'!A1" display="'5.2 Combinados'!A1" xr:uid="{00000000-0004-0000-0000-000006000000}"/>
    <hyperlink ref="D10" location="'5.3 Caucion'!A1" display="'5.3 Caucion'!A1" xr:uid="{00000000-0004-0000-0000-000007000000}"/>
    <hyperlink ref="D11" location="'5.4 otros R.Patrim'!A1" display="'5.4 otros R.Patrim'!A1" xr:uid="{00000000-0004-0000-0000-000008000000}"/>
    <hyperlink ref="D12" location="'6 Prov-Seg.Personas'!A1" display="'6 Prov-Seg.Personas'!A1" xr:uid="{00000000-0004-0000-0000-000009000000}"/>
    <hyperlink ref="D13" location="'6.1 Acc.Pers.'!A1" display="'6.1 Acc.Pers.'!A1" xr:uid="{00000000-0004-0000-0000-00000A000000}"/>
    <hyperlink ref="D14" location="'6.2 Retiro'!A1" display="'6.2 Retiro'!A1" xr:uid="{00000000-0004-0000-0000-00000B000000}"/>
    <hyperlink ref="D15" location="'6.3 Salud'!A1" display="'6.3 Salud'!A1" xr:uid="{00000000-0004-0000-0000-00000C000000}"/>
    <hyperlink ref="D16" location="'6.4 Sepelio'!A1" display="'6.4 Sepelio'!A1" xr:uid="{00000000-0004-0000-0000-00000D000000}"/>
    <hyperlink ref="D17" location="'6.5 Vida'!A1" display="'6.5 Vida'!A1" xr:uid="{00000000-0004-0000-0000-00000E000000}"/>
  </hyperlinks>
  <pageMargins left="0.74803149606299213" right="0.74803149606299213" top="0.98425196850393704" bottom="0.98425196850393704" header="0" footer="0"/>
  <pageSetup paperSize="9" orientation="landscape" r:id="rId1"/>
  <headerFooter alignWithMargins="0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34998626667073579"/>
  </sheetPr>
  <dimension ref="A1:Q32"/>
  <sheetViews>
    <sheetView workbookViewId="0"/>
  </sheetViews>
  <sheetFormatPr baseColWidth="10" defaultColWidth="11.44140625" defaultRowHeight="13.8"/>
  <cols>
    <col min="1" max="1" width="20.6640625" style="21" customWidth="1"/>
    <col min="2" max="5" width="20.88671875" style="21" customWidth="1"/>
    <col min="6" max="16384" width="11.44140625" style="21"/>
  </cols>
  <sheetData>
    <row r="1" spans="1:17" s="36" customFormat="1" ht="16.5" customHeight="1">
      <c r="A1" s="27" t="s">
        <v>271</v>
      </c>
      <c r="E1" s="35"/>
    </row>
    <row r="2" spans="1:17" s="36" customFormat="1" ht="16.5" customHeight="1">
      <c r="A2" s="30" t="s">
        <v>315</v>
      </c>
      <c r="E2" s="37"/>
    </row>
    <row r="3" spans="1:17" s="44" customFormat="1" ht="16.5" customHeight="1">
      <c r="A3" s="19" t="s">
        <v>247</v>
      </c>
      <c r="B3" s="38"/>
      <c r="C3" s="38"/>
      <c r="D3" s="38"/>
      <c r="E3" s="38" t="s">
        <v>329</v>
      </c>
      <c r="Q3" s="38"/>
    </row>
    <row r="4" spans="1:17" s="107" customFormat="1" ht="24.75" customHeight="1">
      <c r="A4" s="114" t="s">
        <v>242</v>
      </c>
      <c r="B4" s="117" t="s">
        <v>270</v>
      </c>
      <c r="C4" s="117"/>
      <c r="D4" s="117"/>
      <c r="E4" s="117"/>
    </row>
    <row r="5" spans="1:17" s="109" customFormat="1" ht="24" customHeight="1">
      <c r="A5" s="114"/>
      <c r="B5" s="108" t="s">
        <v>223</v>
      </c>
      <c r="C5" s="108" t="s">
        <v>224</v>
      </c>
      <c r="D5" s="108" t="s">
        <v>217</v>
      </c>
      <c r="E5" s="108" t="s">
        <v>232</v>
      </c>
    </row>
    <row r="6" spans="1:17" s="18" customFormat="1" ht="15.9" customHeight="1">
      <c r="A6" s="46" t="s">
        <v>22</v>
      </c>
      <c r="B6" s="47">
        <v>9507612</v>
      </c>
      <c r="C6" s="47">
        <v>3242382466</v>
      </c>
      <c r="D6" s="47">
        <v>1764159489</v>
      </c>
      <c r="E6" s="43">
        <v>5016049567</v>
      </c>
    </row>
    <row r="7" spans="1:17" s="18" customFormat="1" ht="15.9" customHeight="1">
      <c r="A7" s="46" t="s">
        <v>47</v>
      </c>
      <c r="B7" s="47">
        <v>5095739</v>
      </c>
      <c r="C7" s="42">
        <v>1434199210</v>
      </c>
      <c r="D7" s="47">
        <v>2850459674</v>
      </c>
      <c r="E7" s="43">
        <v>4289754623</v>
      </c>
    </row>
    <row r="8" spans="1:17" s="18" customFormat="1" ht="15.9" customHeight="1">
      <c r="A8" s="46" t="s">
        <v>23</v>
      </c>
      <c r="B8" s="47">
        <v>408</v>
      </c>
      <c r="C8" s="47">
        <v>32800922</v>
      </c>
      <c r="D8" s="47">
        <v>26879176</v>
      </c>
      <c r="E8" s="43">
        <v>59680506</v>
      </c>
    </row>
    <row r="9" spans="1:17" s="18" customFormat="1" ht="15.9" customHeight="1">
      <c r="A9" s="46" t="s">
        <v>24</v>
      </c>
      <c r="B9" s="47">
        <v>189526</v>
      </c>
      <c r="C9" s="42">
        <v>92150158</v>
      </c>
      <c r="D9" s="47">
        <v>458879098</v>
      </c>
      <c r="E9" s="43">
        <v>551218782</v>
      </c>
    </row>
    <row r="10" spans="1:17" s="18" customFormat="1" ht="15.9" customHeight="1">
      <c r="A10" s="46" t="s">
        <v>25</v>
      </c>
      <c r="B10" s="47">
        <v>79612</v>
      </c>
      <c r="C10" s="42">
        <v>181088922</v>
      </c>
      <c r="D10" s="47">
        <v>65833157</v>
      </c>
      <c r="E10" s="43">
        <v>247001691</v>
      </c>
    </row>
    <row r="11" spans="1:17" s="18" customFormat="1" ht="15.9" customHeight="1">
      <c r="A11" s="46" t="s">
        <v>26</v>
      </c>
      <c r="B11" s="47">
        <v>1119677</v>
      </c>
      <c r="C11" s="42">
        <v>359198987</v>
      </c>
      <c r="D11" s="47">
        <v>515037641</v>
      </c>
      <c r="E11" s="43">
        <v>875356305</v>
      </c>
    </row>
    <row r="12" spans="1:17" s="18" customFormat="1" ht="15.9" customHeight="1">
      <c r="A12" s="46" t="s">
        <v>27</v>
      </c>
      <c r="B12" s="47">
        <v>74146</v>
      </c>
      <c r="C12" s="42">
        <v>106205506</v>
      </c>
      <c r="D12" s="47">
        <v>99881492</v>
      </c>
      <c r="E12" s="43">
        <v>206161144</v>
      </c>
    </row>
    <row r="13" spans="1:17" s="18" customFormat="1" ht="15.9" customHeight="1">
      <c r="A13" s="46" t="s">
        <v>28</v>
      </c>
      <c r="B13" s="47">
        <v>413478</v>
      </c>
      <c r="C13" s="42">
        <v>119632775</v>
      </c>
      <c r="D13" s="47">
        <v>79522617</v>
      </c>
      <c r="E13" s="43">
        <v>199568870</v>
      </c>
    </row>
    <row r="14" spans="1:17" s="18" customFormat="1" ht="15.9" customHeight="1">
      <c r="A14" s="46" t="s">
        <v>29</v>
      </c>
      <c r="B14" s="47">
        <v>75258</v>
      </c>
      <c r="C14" s="42">
        <v>32302929</v>
      </c>
      <c r="D14" s="47">
        <v>32320461</v>
      </c>
      <c r="E14" s="43">
        <v>64698648</v>
      </c>
    </row>
    <row r="15" spans="1:17" s="18" customFormat="1" ht="15.9" customHeight="1">
      <c r="A15" s="46" t="s">
        <v>30</v>
      </c>
      <c r="B15" s="47">
        <v>15589</v>
      </c>
      <c r="C15" s="42">
        <v>98987234</v>
      </c>
      <c r="D15" s="47">
        <v>28746082</v>
      </c>
      <c r="E15" s="43">
        <v>127748905</v>
      </c>
    </row>
    <row r="16" spans="1:17" s="18" customFormat="1" ht="15.9" customHeight="1">
      <c r="A16" s="46" t="s">
        <v>31</v>
      </c>
      <c r="B16" s="47">
        <v>102654</v>
      </c>
      <c r="C16" s="42">
        <v>30375779</v>
      </c>
      <c r="D16" s="47">
        <v>67609546</v>
      </c>
      <c r="E16" s="43">
        <v>98087979</v>
      </c>
    </row>
    <row r="17" spans="1:5" s="18" customFormat="1" ht="15.9" customHeight="1">
      <c r="A17" s="46" t="s">
        <v>32</v>
      </c>
      <c r="B17" s="47">
        <v>40128</v>
      </c>
      <c r="C17" s="42">
        <v>47347410</v>
      </c>
      <c r="D17" s="47">
        <v>32461570</v>
      </c>
      <c r="E17" s="43">
        <v>79849108</v>
      </c>
    </row>
    <row r="18" spans="1:5" s="18" customFormat="1" ht="15.9" customHeight="1">
      <c r="A18" s="46" t="s">
        <v>33</v>
      </c>
      <c r="B18" s="47">
        <v>1231657</v>
      </c>
      <c r="C18" s="42">
        <v>255675440</v>
      </c>
      <c r="D18" s="47">
        <v>144682586</v>
      </c>
      <c r="E18" s="43">
        <v>401589683</v>
      </c>
    </row>
    <row r="19" spans="1:5" s="18" customFormat="1" ht="15.9" customHeight="1">
      <c r="A19" s="46" t="s">
        <v>34</v>
      </c>
      <c r="B19" s="47">
        <v>107610</v>
      </c>
      <c r="C19" s="42">
        <v>158987864</v>
      </c>
      <c r="D19" s="47">
        <v>45019217</v>
      </c>
      <c r="E19" s="43">
        <v>204114691</v>
      </c>
    </row>
    <row r="20" spans="1:5" s="18" customFormat="1" ht="15.9" customHeight="1">
      <c r="A20" s="46" t="s">
        <v>35</v>
      </c>
      <c r="B20" s="47">
        <v>78147</v>
      </c>
      <c r="C20" s="42">
        <v>169279198</v>
      </c>
      <c r="D20" s="47">
        <v>77761421</v>
      </c>
      <c r="E20" s="43">
        <v>247118766</v>
      </c>
    </row>
    <row r="21" spans="1:5" s="18" customFormat="1" ht="15.9" customHeight="1">
      <c r="A21" s="46" t="s">
        <v>37</v>
      </c>
      <c r="B21" s="47">
        <v>106715</v>
      </c>
      <c r="C21" s="42">
        <v>383684937</v>
      </c>
      <c r="D21" s="47">
        <v>60859733</v>
      </c>
      <c r="E21" s="43">
        <v>444651385</v>
      </c>
    </row>
    <row r="22" spans="1:5" s="18" customFormat="1" ht="15.9" customHeight="1">
      <c r="A22" s="46" t="s">
        <v>38</v>
      </c>
      <c r="B22" s="47">
        <v>63752</v>
      </c>
      <c r="C22" s="42">
        <v>197864155</v>
      </c>
      <c r="D22" s="47">
        <v>66221265</v>
      </c>
      <c r="E22" s="43">
        <v>264149172</v>
      </c>
    </row>
    <row r="23" spans="1:5" s="18" customFormat="1" ht="15.9" customHeight="1">
      <c r="A23" s="46" t="s">
        <v>39</v>
      </c>
      <c r="B23" s="47">
        <v>4102</v>
      </c>
      <c r="C23" s="42">
        <v>73061131</v>
      </c>
      <c r="D23" s="47">
        <v>53088431</v>
      </c>
      <c r="E23" s="43">
        <v>126153664</v>
      </c>
    </row>
    <row r="24" spans="1:5" s="18" customFormat="1" ht="15.9" customHeight="1">
      <c r="A24" s="46" t="s">
        <v>40</v>
      </c>
      <c r="B24" s="47">
        <v>128441</v>
      </c>
      <c r="C24" s="42">
        <v>48386865</v>
      </c>
      <c r="D24" s="47">
        <v>37846625</v>
      </c>
      <c r="E24" s="43">
        <v>86361931</v>
      </c>
    </row>
    <row r="25" spans="1:5" s="18" customFormat="1" ht="15.9" customHeight="1">
      <c r="A25" s="46" t="s">
        <v>41</v>
      </c>
      <c r="B25" s="47">
        <v>93499</v>
      </c>
      <c r="C25" s="42">
        <v>100945692</v>
      </c>
      <c r="D25" s="47">
        <v>45261620</v>
      </c>
      <c r="E25" s="43">
        <v>146300811</v>
      </c>
    </row>
    <row r="26" spans="1:5" s="18" customFormat="1" ht="15.9" customHeight="1">
      <c r="A26" s="46" t="s">
        <v>42</v>
      </c>
      <c r="B26" s="42">
        <v>1825660</v>
      </c>
      <c r="C26" s="42">
        <v>395777173</v>
      </c>
      <c r="D26" s="42">
        <v>299280830</v>
      </c>
      <c r="E26" s="43">
        <v>696883663</v>
      </c>
    </row>
    <row r="27" spans="1:5" s="18" customFormat="1" ht="15.9" customHeight="1">
      <c r="A27" s="46" t="s">
        <v>43</v>
      </c>
      <c r="B27" s="47">
        <v>1914</v>
      </c>
      <c r="C27" s="47">
        <v>36671360</v>
      </c>
      <c r="D27" s="47">
        <v>43817927</v>
      </c>
      <c r="E27" s="43">
        <v>80491201</v>
      </c>
    </row>
    <row r="28" spans="1:5" s="18" customFormat="1" ht="15.9" customHeight="1">
      <c r="A28" s="46" t="s">
        <v>44</v>
      </c>
      <c r="B28" s="47">
        <v>911108</v>
      </c>
      <c r="C28" s="42">
        <v>49690189</v>
      </c>
      <c r="D28" s="47">
        <v>20217325</v>
      </c>
      <c r="E28" s="43">
        <v>70818622</v>
      </c>
    </row>
    <row r="29" spans="1:5" s="18" customFormat="1" ht="15.9" customHeight="1">
      <c r="A29" s="46" t="s">
        <v>45</v>
      </c>
      <c r="B29" s="47">
        <v>73666</v>
      </c>
      <c r="C29" s="42">
        <v>174206014</v>
      </c>
      <c r="D29" s="47">
        <v>94238389</v>
      </c>
      <c r="E29" s="43">
        <v>268518069</v>
      </c>
    </row>
    <row r="30" spans="1:5" s="18" customFormat="1" ht="15.9" customHeight="1">
      <c r="A30" s="46" t="s">
        <v>36</v>
      </c>
      <c r="B30" s="42">
        <v>0</v>
      </c>
      <c r="C30" s="42">
        <v>57040448</v>
      </c>
      <c r="D30" s="47">
        <v>26778</v>
      </c>
      <c r="E30" s="43">
        <v>57067226</v>
      </c>
    </row>
    <row r="31" spans="1:5" s="18" customFormat="1" ht="18" customHeight="1">
      <c r="A31" s="50" t="s">
        <v>232</v>
      </c>
      <c r="B31" s="51">
        <v>21340098</v>
      </c>
      <c r="C31" s="51">
        <v>7877942764</v>
      </c>
      <c r="D31" s="51">
        <v>7010112150</v>
      </c>
      <c r="E31" s="51">
        <v>14909395012</v>
      </c>
    </row>
    <row r="32" spans="1:5" s="18" customFormat="1"/>
  </sheetData>
  <mergeCells count="2">
    <mergeCell ref="B4:E4"/>
    <mergeCell ref="A4:A5"/>
  </mergeCells>
  <phoneticPr fontId="16" type="noConversion"/>
  <pageMargins left="0.70866141732283472" right="0.70866141732283472" top="0.74803149606299213" bottom="0.74803149606299213" header="0" footer="0.31496062992125984"/>
  <pageSetup orientation="portrait" r:id="rId1"/>
  <headerFooter>
    <oddHeader>&amp;L&amp;G&amp;R&amp;G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G32"/>
  <sheetViews>
    <sheetView workbookViewId="0"/>
  </sheetViews>
  <sheetFormatPr baseColWidth="10" defaultColWidth="11.44140625" defaultRowHeight="14.4"/>
  <cols>
    <col min="1" max="1" width="18.6640625" style="59" customWidth="1"/>
    <col min="2" max="7" width="17.109375" style="59" customWidth="1"/>
    <col min="8" max="16384" width="11.44140625" style="59"/>
  </cols>
  <sheetData>
    <row r="1" spans="1:7" s="36" customFormat="1" ht="16.5" customHeight="1">
      <c r="A1" s="27" t="s">
        <v>262</v>
      </c>
      <c r="B1" s="35"/>
    </row>
    <row r="2" spans="1:7" s="36" customFormat="1" ht="16.5" customHeight="1">
      <c r="A2" s="30" t="s">
        <v>315</v>
      </c>
      <c r="B2" s="37"/>
    </row>
    <row r="3" spans="1:7" s="44" customFormat="1" ht="16.5" customHeight="1">
      <c r="A3" s="19" t="s">
        <v>247</v>
      </c>
      <c r="B3" s="71"/>
      <c r="C3" s="71"/>
      <c r="D3" s="71"/>
      <c r="E3" s="71"/>
      <c r="F3" s="71"/>
      <c r="G3" s="38" t="s">
        <v>263</v>
      </c>
    </row>
    <row r="4" spans="1:7" s="104" customFormat="1" ht="22.2" customHeight="1">
      <c r="A4" s="114" t="s">
        <v>242</v>
      </c>
      <c r="B4" s="114" t="s">
        <v>252</v>
      </c>
      <c r="C4" s="114"/>
      <c r="D4" s="114"/>
      <c r="E4" s="114"/>
      <c r="F4" s="114"/>
      <c r="G4" s="114"/>
    </row>
    <row r="5" spans="1:7" s="106" customFormat="1" ht="23.4" customHeight="1">
      <c r="A5" s="114"/>
      <c r="B5" s="105" t="s">
        <v>49</v>
      </c>
      <c r="C5" s="105" t="s">
        <v>18</v>
      </c>
      <c r="D5" s="105" t="s">
        <v>19</v>
      </c>
      <c r="E5" s="105" t="s">
        <v>20</v>
      </c>
      <c r="F5" s="105" t="s">
        <v>21</v>
      </c>
      <c r="G5" s="105" t="s">
        <v>232</v>
      </c>
    </row>
    <row r="6" spans="1:7" customFormat="1">
      <c r="A6" s="88" t="s">
        <v>22</v>
      </c>
      <c r="B6" s="89">
        <v>5275284126</v>
      </c>
      <c r="C6" s="89">
        <v>2682400917</v>
      </c>
      <c r="D6" s="89">
        <v>488601483</v>
      </c>
      <c r="E6" s="89">
        <v>701776063</v>
      </c>
      <c r="F6" s="89">
        <v>28571658771</v>
      </c>
      <c r="G6" s="85">
        <v>37719721360</v>
      </c>
    </row>
    <row r="7" spans="1:7" customFormat="1">
      <c r="A7" s="88" t="s">
        <v>47</v>
      </c>
      <c r="B7" s="89">
        <v>6123540412</v>
      </c>
      <c r="C7" s="89">
        <v>7586296696</v>
      </c>
      <c r="D7" s="89">
        <v>352437932</v>
      </c>
      <c r="E7" s="89">
        <v>3757158266</v>
      </c>
      <c r="F7" s="89">
        <v>50809737061</v>
      </c>
      <c r="G7" s="85">
        <v>68629170367</v>
      </c>
    </row>
    <row r="8" spans="1:7" customFormat="1">
      <c r="A8" s="88" t="s">
        <v>23</v>
      </c>
      <c r="B8" s="89">
        <v>67825872</v>
      </c>
      <c r="C8" s="89">
        <v>8962230</v>
      </c>
      <c r="D8" s="89">
        <v>6227181</v>
      </c>
      <c r="E8" s="89">
        <v>42451741</v>
      </c>
      <c r="F8" s="89">
        <v>239439958</v>
      </c>
      <c r="G8" s="85">
        <v>364906982</v>
      </c>
    </row>
    <row r="9" spans="1:7" customFormat="1">
      <c r="A9" s="88" t="s">
        <v>24</v>
      </c>
      <c r="B9" s="89">
        <v>284388418</v>
      </c>
      <c r="C9" s="89">
        <v>83440520</v>
      </c>
      <c r="D9" s="89">
        <v>78361668</v>
      </c>
      <c r="E9" s="89">
        <v>17385536</v>
      </c>
      <c r="F9" s="89">
        <v>1082329172</v>
      </c>
      <c r="G9" s="85">
        <v>1545905314</v>
      </c>
    </row>
    <row r="10" spans="1:7" customFormat="1">
      <c r="A10" s="88" t="s">
        <v>25</v>
      </c>
      <c r="B10" s="89">
        <v>234604920</v>
      </c>
      <c r="C10" s="89">
        <v>85483816</v>
      </c>
      <c r="D10" s="89">
        <v>23261332</v>
      </c>
      <c r="E10" s="89">
        <v>4912716</v>
      </c>
      <c r="F10" s="89">
        <v>1283245284</v>
      </c>
      <c r="G10" s="85">
        <v>1631508068</v>
      </c>
    </row>
    <row r="11" spans="1:7" customFormat="1">
      <c r="A11" s="88" t="s">
        <v>26</v>
      </c>
      <c r="B11" s="89">
        <v>1859255029</v>
      </c>
      <c r="C11" s="89">
        <v>635706883</v>
      </c>
      <c r="D11" s="89">
        <v>117730682</v>
      </c>
      <c r="E11" s="89">
        <v>71031579</v>
      </c>
      <c r="F11" s="89">
        <v>5934458951</v>
      </c>
      <c r="G11" s="85">
        <v>8618183124</v>
      </c>
    </row>
    <row r="12" spans="1:7" customFormat="1">
      <c r="A12" s="88" t="s">
        <v>27</v>
      </c>
      <c r="B12" s="89">
        <v>258821789</v>
      </c>
      <c r="C12" s="89">
        <v>39340433</v>
      </c>
      <c r="D12" s="89">
        <v>29075801</v>
      </c>
      <c r="E12" s="89">
        <v>11832489</v>
      </c>
      <c r="F12" s="89">
        <v>1221874069</v>
      </c>
      <c r="G12" s="85">
        <v>1560944581</v>
      </c>
    </row>
    <row r="13" spans="1:7" customFormat="1">
      <c r="A13" s="88" t="s">
        <v>28</v>
      </c>
      <c r="B13" s="89">
        <v>547832516</v>
      </c>
      <c r="C13" s="89">
        <v>320779609</v>
      </c>
      <c r="D13" s="89">
        <v>133283959</v>
      </c>
      <c r="E13" s="89">
        <v>428698951</v>
      </c>
      <c r="F13" s="89">
        <v>1623861551</v>
      </c>
      <c r="G13" s="85">
        <v>3054456586</v>
      </c>
    </row>
    <row r="14" spans="1:7" customFormat="1">
      <c r="A14" s="88" t="s">
        <v>29</v>
      </c>
      <c r="B14" s="89">
        <v>87561972</v>
      </c>
      <c r="C14" s="89">
        <v>10363181</v>
      </c>
      <c r="D14" s="89">
        <v>9648487</v>
      </c>
      <c r="E14" s="89">
        <v>4512719</v>
      </c>
      <c r="F14" s="89">
        <v>355718230</v>
      </c>
      <c r="G14" s="85">
        <v>467804589</v>
      </c>
    </row>
    <row r="15" spans="1:7" customFormat="1">
      <c r="A15" s="88" t="s">
        <v>30</v>
      </c>
      <c r="B15" s="89">
        <v>113034239</v>
      </c>
      <c r="C15" s="89">
        <v>37318590</v>
      </c>
      <c r="D15" s="89">
        <v>9574859</v>
      </c>
      <c r="E15" s="89">
        <v>199465100</v>
      </c>
      <c r="F15" s="89">
        <v>1424449542</v>
      </c>
      <c r="G15" s="85">
        <v>1783842330</v>
      </c>
    </row>
    <row r="16" spans="1:7" customFormat="1">
      <c r="A16" s="88" t="s">
        <v>31</v>
      </c>
      <c r="B16" s="89">
        <v>177226600</v>
      </c>
      <c r="C16" s="89">
        <v>45822517</v>
      </c>
      <c r="D16" s="89">
        <v>10961821</v>
      </c>
      <c r="E16" s="89">
        <v>2946672</v>
      </c>
      <c r="F16" s="89">
        <v>358022459</v>
      </c>
      <c r="G16" s="85">
        <v>594980069</v>
      </c>
    </row>
    <row r="17" spans="1:7" customFormat="1">
      <c r="A17" s="88" t="s">
        <v>32</v>
      </c>
      <c r="B17" s="89">
        <v>96997799</v>
      </c>
      <c r="C17" s="89">
        <v>7538657</v>
      </c>
      <c r="D17" s="89">
        <v>7076002</v>
      </c>
      <c r="E17" s="89">
        <v>15806475</v>
      </c>
      <c r="F17" s="89">
        <v>530529666</v>
      </c>
      <c r="G17" s="85">
        <v>657948599</v>
      </c>
    </row>
    <row r="18" spans="1:7" customFormat="1">
      <c r="A18" s="88" t="s">
        <v>33</v>
      </c>
      <c r="B18" s="89">
        <v>653789109</v>
      </c>
      <c r="C18" s="89">
        <v>246722527</v>
      </c>
      <c r="D18" s="89">
        <v>39026897</v>
      </c>
      <c r="E18" s="89">
        <v>815311088</v>
      </c>
      <c r="F18" s="89">
        <v>2825567672</v>
      </c>
      <c r="G18" s="85">
        <v>4580417293</v>
      </c>
    </row>
    <row r="19" spans="1:7" customFormat="1">
      <c r="A19" s="88" t="s">
        <v>34</v>
      </c>
      <c r="B19" s="89">
        <v>280579157</v>
      </c>
      <c r="C19" s="89">
        <v>169249124</v>
      </c>
      <c r="D19" s="89">
        <v>14850815</v>
      </c>
      <c r="E19" s="89">
        <v>368553915</v>
      </c>
      <c r="F19" s="89">
        <v>697479856</v>
      </c>
      <c r="G19" s="85">
        <v>1530712867</v>
      </c>
    </row>
    <row r="20" spans="1:7" customFormat="1">
      <c r="A20" s="88" t="s">
        <v>35</v>
      </c>
      <c r="B20" s="89">
        <v>284372046</v>
      </c>
      <c r="C20" s="89">
        <v>57224378</v>
      </c>
      <c r="D20" s="89">
        <v>30986456</v>
      </c>
      <c r="E20" s="89">
        <v>20334027</v>
      </c>
      <c r="F20" s="89">
        <v>1645963889</v>
      </c>
      <c r="G20" s="85">
        <v>2038880796</v>
      </c>
    </row>
    <row r="21" spans="1:7" customFormat="1">
      <c r="A21" s="88" t="s">
        <v>37</v>
      </c>
      <c r="B21" s="89">
        <v>428214801</v>
      </c>
      <c r="C21" s="89">
        <v>109545296</v>
      </c>
      <c r="D21" s="89">
        <v>30471998</v>
      </c>
      <c r="E21" s="89">
        <v>100988225</v>
      </c>
      <c r="F21" s="89">
        <v>1531191899</v>
      </c>
      <c r="G21" s="85">
        <v>2200412219</v>
      </c>
    </row>
    <row r="22" spans="1:7" customFormat="1">
      <c r="A22" s="88" t="s">
        <v>38</v>
      </c>
      <c r="B22" s="89">
        <v>200473727</v>
      </c>
      <c r="C22" s="89">
        <v>69675828</v>
      </c>
      <c r="D22" s="89">
        <v>243936571</v>
      </c>
      <c r="E22" s="89">
        <v>1544823511</v>
      </c>
      <c r="F22" s="89">
        <v>2746471384</v>
      </c>
      <c r="G22" s="85">
        <v>4805381021</v>
      </c>
    </row>
    <row r="23" spans="1:7" customFormat="1">
      <c r="A23" s="88" t="s">
        <v>39</v>
      </c>
      <c r="B23" s="89">
        <v>202532467</v>
      </c>
      <c r="C23" s="89">
        <v>24841504</v>
      </c>
      <c r="D23" s="89">
        <v>40884203</v>
      </c>
      <c r="E23" s="89">
        <v>13132294</v>
      </c>
      <c r="F23" s="89">
        <v>960918056</v>
      </c>
      <c r="G23" s="85">
        <v>1242308524</v>
      </c>
    </row>
    <row r="24" spans="1:7" customFormat="1">
      <c r="A24" s="88" t="s">
        <v>40</v>
      </c>
      <c r="B24" s="89">
        <v>152144182</v>
      </c>
      <c r="C24" s="89">
        <v>16065263</v>
      </c>
      <c r="D24" s="89">
        <v>12086458</v>
      </c>
      <c r="E24" s="89">
        <v>15408353</v>
      </c>
      <c r="F24" s="89">
        <v>350553012</v>
      </c>
      <c r="G24" s="85">
        <v>546257268</v>
      </c>
    </row>
    <row r="25" spans="1:7" customFormat="1">
      <c r="A25" s="88" t="s">
        <v>41</v>
      </c>
      <c r="B25" s="89">
        <v>165449832</v>
      </c>
      <c r="C25" s="89">
        <v>25530016</v>
      </c>
      <c r="D25" s="89">
        <v>58368482</v>
      </c>
      <c r="E25" s="89">
        <v>10940113</v>
      </c>
      <c r="F25" s="89">
        <v>756473518</v>
      </c>
      <c r="G25" s="85">
        <v>1016761961</v>
      </c>
    </row>
    <row r="26" spans="1:7" customFormat="1">
      <c r="A26" s="88" t="s">
        <v>42</v>
      </c>
      <c r="B26" s="89">
        <v>2068841935</v>
      </c>
      <c r="C26" s="89">
        <v>1645567985</v>
      </c>
      <c r="D26" s="89">
        <v>320181220</v>
      </c>
      <c r="E26" s="89">
        <v>465178870</v>
      </c>
      <c r="F26" s="89">
        <v>6242339511</v>
      </c>
      <c r="G26" s="85">
        <v>10742109521</v>
      </c>
    </row>
    <row r="27" spans="1:7" customFormat="1">
      <c r="A27" s="88" t="s">
        <v>43</v>
      </c>
      <c r="B27" s="89">
        <v>198262598</v>
      </c>
      <c r="C27" s="89">
        <v>18193984</v>
      </c>
      <c r="D27" s="89">
        <v>9397382</v>
      </c>
      <c r="E27" s="89">
        <v>146102693</v>
      </c>
      <c r="F27" s="89">
        <v>2133087754</v>
      </c>
      <c r="G27" s="85">
        <v>2505044411</v>
      </c>
    </row>
    <row r="28" spans="1:7" customFormat="1">
      <c r="A28" s="88" t="s">
        <v>44</v>
      </c>
      <c r="B28" s="89">
        <v>222195681</v>
      </c>
      <c r="C28" s="89">
        <v>45476955</v>
      </c>
      <c r="D28" s="89">
        <v>12656143</v>
      </c>
      <c r="E28" s="89">
        <v>3607430</v>
      </c>
      <c r="F28" s="89">
        <v>560426194</v>
      </c>
      <c r="G28" s="85">
        <v>844362403</v>
      </c>
    </row>
    <row r="29" spans="1:7" customFormat="1">
      <c r="A29" s="88" t="s">
        <v>45</v>
      </c>
      <c r="B29" s="89">
        <v>345681682</v>
      </c>
      <c r="C29" s="89">
        <v>47555052</v>
      </c>
      <c r="D29" s="89">
        <v>54303483</v>
      </c>
      <c r="E29" s="89">
        <v>154002414</v>
      </c>
      <c r="F29" s="89">
        <v>1984367105</v>
      </c>
      <c r="G29" s="85">
        <v>2585909736</v>
      </c>
    </row>
    <row r="30" spans="1:7" customFormat="1">
      <c r="A30" s="91" t="s">
        <v>36</v>
      </c>
      <c r="B30" s="89">
        <v>485757</v>
      </c>
      <c r="C30" s="90">
        <v>0</v>
      </c>
      <c r="D30" s="90">
        <v>0</v>
      </c>
      <c r="E30" s="90">
        <v>0</v>
      </c>
      <c r="F30" s="89">
        <v>387797</v>
      </c>
      <c r="G30" s="85">
        <v>873554</v>
      </c>
    </row>
    <row r="31" spans="1:7" s="80" customFormat="1">
      <c r="A31" s="92" t="s">
        <v>232</v>
      </c>
      <c r="B31" s="93">
        <v>20329396666</v>
      </c>
      <c r="C31" s="93">
        <v>14019101961</v>
      </c>
      <c r="D31" s="93">
        <v>2133391315</v>
      </c>
      <c r="E31" s="93">
        <v>8916361240</v>
      </c>
      <c r="F31" s="93">
        <v>115870552361</v>
      </c>
      <c r="G31" s="93">
        <v>161268803543</v>
      </c>
    </row>
    <row r="32" spans="1:7" customFormat="1"/>
  </sheetData>
  <mergeCells count="2">
    <mergeCell ref="A4:A5"/>
    <mergeCell ref="B4:G4"/>
  </mergeCells>
  <phoneticPr fontId="16" type="noConversion"/>
  <pageMargins left="0.70866141732283472" right="0.70866141732283472" top="0.74803149606299213" bottom="0.74803149606299213" header="0" footer="0.31496062992125984"/>
  <pageSetup orientation="portrait" r:id="rId1"/>
  <headerFooter>
    <oddHeader>&amp;L&amp;G&amp;R&amp;G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34998626667073579"/>
  </sheetPr>
  <dimension ref="A1:P32"/>
  <sheetViews>
    <sheetView workbookViewId="0"/>
  </sheetViews>
  <sheetFormatPr baseColWidth="10" defaultColWidth="11.44140625" defaultRowHeight="14.4"/>
  <cols>
    <col min="1" max="1" width="20.6640625" style="58" customWidth="1"/>
    <col min="2" max="2" width="25.109375" style="58" bestFit="1" customWidth="1"/>
    <col min="3" max="3" width="30.6640625" style="58" customWidth="1"/>
    <col min="4" max="4" width="22" style="58" customWidth="1"/>
    <col min="5" max="16384" width="11.44140625" style="58"/>
  </cols>
  <sheetData>
    <row r="1" spans="1:16" s="36" customFormat="1" ht="16.5" customHeight="1">
      <c r="A1" s="27" t="s">
        <v>273</v>
      </c>
    </row>
    <row r="2" spans="1:16" s="36" customFormat="1" ht="16.5" customHeight="1">
      <c r="A2" s="30" t="s">
        <v>315</v>
      </c>
    </row>
    <row r="3" spans="1:16" s="44" customFormat="1" ht="16.5" customHeight="1">
      <c r="A3" s="19" t="s">
        <v>247</v>
      </c>
      <c r="B3" s="38"/>
      <c r="C3" s="38"/>
      <c r="D3" s="38" t="s">
        <v>330</v>
      </c>
      <c r="P3" s="38"/>
    </row>
    <row r="4" spans="1:16" s="68" customFormat="1" ht="24.75" customHeight="1">
      <c r="A4" s="116" t="s">
        <v>242</v>
      </c>
      <c r="B4" s="118" t="s">
        <v>272</v>
      </c>
      <c r="C4" s="118"/>
      <c r="D4" s="118"/>
    </row>
    <row r="5" spans="1:16" s="70" customFormat="1" ht="24" customHeight="1">
      <c r="A5" s="116"/>
      <c r="B5" s="79" t="s">
        <v>221</v>
      </c>
      <c r="C5" s="79" t="s">
        <v>222</v>
      </c>
      <c r="D5" s="79" t="s">
        <v>232</v>
      </c>
    </row>
    <row r="6" spans="1:16" s="40" customFormat="1">
      <c r="A6" s="46" t="s">
        <v>22</v>
      </c>
      <c r="B6" s="47">
        <v>3193302332</v>
      </c>
      <c r="C6" s="47">
        <v>2081981794</v>
      </c>
      <c r="D6" s="43">
        <v>5275284126</v>
      </c>
    </row>
    <row r="7" spans="1:16" s="40" customFormat="1">
      <c r="A7" s="46" t="s">
        <v>47</v>
      </c>
      <c r="B7" s="47">
        <v>4966229942</v>
      </c>
      <c r="C7" s="47">
        <v>1157310470</v>
      </c>
      <c r="D7" s="43">
        <v>6123540412</v>
      </c>
    </row>
    <row r="8" spans="1:16" s="40" customFormat="1">
      <c r="A8" s="46" t="s">
        <v>23</v>
      </c>
      <c r="B8" s="47">
        <v>28961987</v>
      </c>
      <c r="C8" s="42">
        <v>38863885</v>
      </c>
      <c r="D8" s="43">
        <v>67825872</v>
      </c>
    </row>
    <row r="9" spans="1:16" s="40" customFormat="1">
      <c r="A9" s="46" t="s">
        <v>24</v>
      </c>
      <c r="B9" s="47">
        <v>195778142</v>
      </c>
      <c r="C9" s="42">
        <v>88610276</v>
      </c>
      <c r="D9" s="43">
        <v>284388418</v>
      </c>
    </row>
    <row r="10" spans="1:16" s="40" customFormat="1">
      <c r="A10" s="46" t="s">
        <v>25</v>
      </c>
      <c r="B10" s="47">
        <v>131901719</v>
      </c>
      <c r="C10" s="42">
        <v>102703201</v>
      </c>
      <c r="D10" s="43">
        <v>234604920</v>
      </c>
    </row>
    <row r="11" spans="1:16" s="40" customFormat="1">
      <c r="A11" s="46" t="s">
        <v>26</v>
      </c>
      <c r="B11" s="47">
        <v>1315753688</v>
      </c>
      <c r="C11" s="42">
        <v>543501341</v>
      </c>
      <c r="D11" s="43">
        <v>1859255029</v>
      </c>
    </row>
    <row r="12" spans="1:16" s="40" customFormat="1">
      <c r="A12" s="46" t="s">
        <v>27</v>
      </c>
      <c r="B12" s="47">
        <v>137686067</v>
      </c>
      <c r="C12" s="42">
        <v>121135722</v>
      </c>
      <c r="D12" s="43">
        <v>258821789</v>
      </c>
    </row>
    <row r="13" spans="1:16" s="40" customFormat="1">
      <c r="A13" s="46" t="s">
        <v>28</v>
      </c>
      <c r="B13" s="47">
        <v>369515307</v>
      </c>
      <c r="C13" s="42">
        <v>178317209</v>
      </c>
      <c r="D13" s="43">
        <v>547832516</v>
      </c>
    </row>
    <row r="14" spans="1:16" s="40" customFormat="1">
      <c r="A14" s="46" t="s">
        <v>29</v>
      </c>
      <c r="B14" s="47">
        <v>52873025</v>
      </c>
      <c r="C14" s="42">
        <v>34688947</v>
      </c>
      <c r="D14" s="43">
        <v>87561972</v>
      </c>
    </row>
    <row r="15" spans="1:16" s="40" customFormat="1">
      <c r="A15" s="46" t="s">
        <v>30</v>
      </c>
      <c r="B15" s="47">
        <v>64063985</v>
      </c>
      <c r="C15" s="42">
        <v>48970254</v>
      </c>
      <c r="D15" s="43">
        <v>113034239</v>
      </c>
    </row>
    <row r="16" spans="1:16" s="40" customFormat="1">
      <c r="A16" s="46" t="s">
        <v>31</v>
      </c>
      <c r="B16" s="47">
        <v>120504778</v>
      </c>
      <c r="C16" s="42">
        <v>56721822</v>
      </c>
      <c r="D16" s="43">
        <v>177226600</v>
      </c>
    </row>
    <row r="17" spans="1:4" s="40" customFormat="1">
      <c r="A17" s="46" t="s">
        <v>32</v>
      </c>
      <c r="B17" s="47">
        <v>56676558</v>
      </c>
      <c r="C17" s="42">
        <v>40321241</v>
      </c>
      <c r="D17" s="43">
        <v>96997799</v>
      </c>
    </row>
    <row r="18" spans="1:4" s="40" customFormat="1">
      <c r="A18" s="46" t="s">
        <v>33</v>
      </c>
      <c r="B18" s="47">
        <v>401812007</v>
      </c>
      <c r="C18" s="42">
        <v>251977102</v>
      </c>
      <c r="D18" s="43">
        <v>653789109</v>
      </c>
    </row>
    <row r="19" spans="1:4" s="40" customFormat="1">
      <c r="A19" s="46" t="s">
        <v>34</v>
      </c>
      <c r="B19" s="47">
        <v>186923059</v>
      </c>
      <c r="C19" s="42">
        <v>93656098</v>
      </c>
      <c r="D19" s="43">
        <v>280579157</v>
      </c>
    </row>
    <row r="20" spans="1:4" s="40" customFormat="1">
      <c r="A20" s="46" t="s">
        <v>35</v>
      </c>
      <c r="B20" s="47">
        <v>157995228</v>
      </c>
      <c r="C20" s="42">
        <v>126376818</v>
      </c>
      <c r="D20" s="43">
        <v>284372046</v>
      </c>
    </row>
    <row r="21" spans="1:4" s="40" customFormat="1">
      <c r="A21" s="46" t="s">
        <v>37</v>
      </c>
      <c r="B21" s="47">
        <v>160296258</v>
      </c>
      <c r="C21" s="42">
        <v>267918543</v>
      </c>
      <c r="D21" s="43">
        <v>428214801</v>
      </c>
    </row>
    <row r="22" spans="1:4" s="40" customFormat="1">
      <c r="A22" s="46" t="s">
        <v>38</v>
      </c>
      <c r="B22" s="47">
        <v>95625469</v>
      </c>
      <c r="C22" s="42">
        <v>104848258</v>
      </c>
      <c r="D22" s="43">
        <v>200473727</v>
      </c>
    </row>
    <row r="23" spans="1:4" s="40" customFormat="1">
      <c r="A23" s="46" t="s">
        <v>39</v>
      </c>
      <c r="B23" s="47">
        <v>137305718</v>
      </c>
      <c r="C23" s="42">
        <v>65226749</v>
      </c>
      <c r="D23" s="43">
        <v>202532467</v>
      </c>
    </row>
    <row r="24" spans="1:4" s="40" customFormat="1">
      <c r="A24" s="46" t="s">
        <v>40</v>
      </c>
      <c r="B24" s="47">
        <v>108331215</v>
      </c>
      <c r="C24" s="42">
        <v>43812967</v>
      </c>
      <c r="D24" s="43">
        <v>152144182</v>
      </c>
    </row>
    <row r="25" spans="1:4" s="40" customFormat="1">
      <c r="A25" s="46" t="s">
        <v>41</v>
      </c>
      <c r="B25" s="47">
        <v>92684676</v>
      </c>
      <c r="C25" s="42">
        <v>72765156</v>
      </c>
      <c r="D25" s="43">
        <v>165449832</v>
      </c>
    </row>
    <row r="26" spans="1:4" s="40" customFormat="1">
      <c r="A26" s="46" t="s">
        <v>42</v>
      </c>
      <c r="B26" s="42">
        <v>1517849996</v>
      </c>
      <c r="C26" s="42">
        <v>550991939</v>
      </c>
      <c r="D26" s="43">
        <v>2068841935</v>
      </c>
    </row>
    <row r="27" spans="1:4" s="40" customFormat="1">
      <c r="A27" s="46" t="s">
        <v>43</v>
      </c>
      <c r="B27" s="47">
        <v>156174641</v>
      </c>
      <c r="C27" s="47">
        <v>42087957</v>
      </c>
      <c r="D27" s="43">
        <v>198262598</v>
      </c>
    </row>
    <row r="28" spans="1:4" s="40" customFormat="1">
      <c r="A28" s="46" t="s">
        <v>44</v>
      </c>
      <c r="B28" s="47">
        <v>168455148</v>
      </c>
      <c r="C28" s="42">
        <v>53740533</v>
      </c>
      <c r="D28" s="43">
        <v>222195681</v>
      </c>
    </row>
    <row r="29" spans="1:4" s="40" customFormat="1">
      <c r="A29" s="46" t="s">
        <v>45</v>
      </c>
      <c r="B29" s="42">
        <v>195627125</v>
      </c>
      <c r="C29" s="42">
        <v>150054557</v>
      </c>
      <c r="D29" s="43">
        <v>345681682</v>
      </c>
    </row>
    <row r="30" spans="1:4" s="40" customFormat="1">
      <c r="A30" s="48" t="s">
        <v>36</v>
      </c>
      <c r="B30" s="47">
        <v>484623</v>
      </c>
      <c r="C30" s="42">
        <v>1134</v>
      </c>
      <c r="D30" s="43">
        <v>485757</v>
      </c>
    </row>
    <row r="31" spans="1:4" s="78" customFormat="1" ht="18" customHeight="1">
      <c r="A31" s="76" t="s">
        <v>232</v>
      </c>
      <c r="B31" s="81">
        <v>14012812693</v>
      </c>
      <c r="C31" s="81">
        <v>6316583973</v>
      </c>
      <c r="D31" s="81">
        <v>20329396666</v>
      </c>
    </row>
    <row r="32" spans="1:4" s="40" customFormat="1">
      <c r="A32" s="52"/>
      <c r="B32" s="53"/>
      <c r="C32" s="53"/>
      <c r="D32" s="53"/>
    </row>
  </sheetData>
  <mergeCells count="2">
    <mergeCell ref="A4:A5"/>
    <mergeCell ref="B4:D4"/>
  </mergeCells>
  <phoneticPr fontId="16" type="noConversion"/>
  <pageMargins left="0.70866141732283472" right="0.70866141732283472" top="0.74803149606299213" bottom="0.74803149606299213" header="0" footer="0.31496062992125984"/>
  <pageSetup orientation="portrait" r:id="rId1"/>
  <headerFooter>
    <oddHeader>&amp;L&amp;G&amp;R&amp;G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34998626667073579"/>
  </sheetPr>
  <dimension ref="A1:P32"/>
  <sheetViews>
    <sheetView workbookViewId="0">
      <selection activeCell="A2" sqref="A2"/>
    </sheetView>
  </sheetViews>
  <sheetFormatPr baseColWidth="10" defaultColWidth="11.44140625" defaultRowHeight="13.8"/>
  <cols>
    <col min="1" max="1" width="20.6640625" style="21" customWidth="1"/>
    <col min="2" max="2" width="22" style="21" customWidth="1"/>
    <col min="3" max="3" width="29.44140625" style="21" customWidth="1"/>
    <col min="4" max="4" width="22" style="21" customWidth="1"/>
    <col min="5" max="16384" width="11.44140625" style="21"/>
  </cols>
  <sheetData>
    <row r="1" spans="1:16" s="36" customFormat="1" ht="16.5" customHeight="1">
      <c r="A1" s="27" t="s">
        <v>276</v>
      </c>
    </row>
    <row r="2" spans="1:16" s="36" customFormat="1" ht="16.5" customHeight="1">
      <c r="A2" s="30" t="s">
        <v>315</v>
      </c>
    </row>
    <row r="3" spans="1:16" s="44" customFormat="1" ht="16.5" customHeight="1">
      <c r="A3" s="19" t="s">
        <v>247</v>
      </c>
      <c r="B3" s="38"/>
      <c r="C3" s="38"/>
      <c r="D3" s="38" t="s">
        <v>331</v>
      </c>
      <c r="P3" s="38"/>
    </row>
    <row r="4" spans="1:16" s="36" customFormat="1" ht="24.75" customHeight="1">
      <c r="A4" s="114" t="s">
        <v>242</v>
      </c>
      <c r="B4" s="117" t="s">
        <v>275</v>
      </c>
      <c r="C4" s="117"/>
      <c r="D4" s="117"/>
    </row>
    <row r="5" spans="1:16" s="18" customFormat="1" ht="24" customHeight="1">
      <c r="A5" s="114"/>
      <c r="B5" s="108" t="s">
        <v>227</v>
      </c>
      <c r="C5" s="108" t="s">
        <v>228</v>
      </c>
      <c r="D5" s="108" t="s">
        <v>232</v>
      </c>
    </row>
    <row r="6" spans="1:16" s="18" customFormat="1">
      <c r="A6" s="54" t="s">
        <v>22</v>
      </c>
      <c r="B6" s="55">
        <v>2268300420</v>
      </c>
      <c r="C6" s="55">
        <v>414100497</v>
      </c>
      <c r="D6" s="43">
        <v>2682400917</v>
      </c>
    </row>
    <row r="7" spans="1:16" s="18" customFormat="1">
      <c r="A7" s="54" t="s">
        <v>47</v>
      </c>
      <c r="B7" s="55">
        <v>7454799723</v>
      </c>
      <c r="C7" s="55">
        <v>131496973</v>
      </c>
      <c r="D7" s="43">
        <v>7586296696</v>
      </c>
    </row>
    <row r="8" spans="1:16" s="18" customFormat="1">
      <c r="A8" s="54" t="s">
        <v>23</v>
      </c>
      <c r="B8" s="55">
        <v>2444764</v>
      </c>
      <c r="C8" s="55">
        <v>6517466</v>
      </c>
      <c r="D8" s="43">
        <v>8962230</v>
      </c>
    </row>
    <row r="9" spans="1:16" s="18" customFormat="1">
      <c r="A9" s="54" t="s">
        <v>24</v>
      </c>
      <c r="B9" s="55">
        <v>45318940</v>
      </c>
      <c r="C9" s="55">
        <v>38121580</v>
      </c>
      <c r="D9" s="43">
        <v>83440520</v>
      </c>
    </row>
    <row r="10" spans="1:16" s="18" customFormat="1">
      <c r="A10" s="54" t="s">
        <v>25</v>
      </c>
      <c r="B10" s="55">
        <v>62769462</v>
      </c>
      <c r="C10" s="55">
        <v>22714354</v>
      </c>
      <c r="D10" s="43">
        <v>85483816</v>
      </c>
    </row>
    <row r="11" spans="1:16" s="18" customFormat="1">
      <c r="A11" s="54" t="s">
        <v>26</v>
      </c>
      <c r="B11" s="55">
        <v>476880600</v>
      </c>
      <c r="C11" s="55">
        <v>158826283</v>
      </c>
      <c r="D11" s="43">
        <v>635706883</v>
      </c>
    </row>
    <row r="12" spans="1:16" s="18" customFormat="1">
      <c r="A12" s="54" t="s">
        <v>27</v>
      </c>
      <c r="B12" s="55">
        <v>13641668</v>
      </c>
      <c r="C12" s="55">
        <v>25698765</v>
      </c>
      <c r="D12" s="43">
        <v>39340433</v>
      </c>
    </row>
    <row r="13" spans="1:16" s="18" customFormat="1">
      <c r="A13" s="54" t="s">
        <v>28</v>
      </c>
      <c r="B13" s="55">
        <v>283234822</v>
      </c>
      <c r="C13" s="55">
        <v>37544787</v>
      </c>
      <c r="D13" s="43">
        <v>320779609</v>
      </c>
    </row>
    <row r="14" spans="1:16" s="18" customFormat="1">
      <c r="A14" s="54" t="s">
        <v>29</v>
      </c>
      <c r="B14" s="55">
        <v>2848077</v>
      </c>
      <c r="C14" s="55">
        <v>7515104</v>
      </c>
      <c r="D14" s="43">
        <v>10363181</v>
      </c>
    </row>
    <row r="15" spans="1:16" s="18" customFormat="1">
      <c r="A15" s="54" t="s">
        <v>30</v>
      </c>
      <c r="B15" s="55">
        <v>26233855</v>
      </c>
      <c r="C15" s="55">
        <v>11084735</v>
      </c>
      <c r="D15" s="43">
        <v>37318590</v>
      </c>
    </row>
    <row r="16" spans="1:16" s="18" customFormat="1">
      <c r="A16" s="54" t="s">
        <v>31</v>
      </c>
      <c r="B16" s="55">
        <v>41997430</v>
      </c>
      <c r="C16" s="55">
        <v>3825087</v>
      </c>
      <c r="D16" s="43">
        <v>45822517</v>
      </c>
    </row>
    <row r="17" spans="1:4" s="18" customFormat="1">
      <c r="A17" s="54" t="s">
        <v>32</v>
      </c>
      <c r="B17" s="55">
        <v>1116001</v>
      </c>
      <c r="C17" s="55">
        <v>6422656</v>
      </c>
      <c r="D17" s="43">
        <v>7538657</v>
      </c>
    </row>
    <row r="18" spans="1:4" s="18" customFormat="1">
      <c r="A18" s="54" t="s">
        <v>33</v>
      </c>
      <c r="B18" s="55">
        <v>126659050</v>
      </c>
      <c r="C18" s="55">
        <v>120063477</v>
      </c>
      <c r="D18" s="43">
        <v>246722527</v>
      </c>
    </row>
    <row r="19" spans="1:4" s="18" customFormat="1">
      <c r="A19" s="54" t="s">
        <v>34</v>
      </c>
      <c r="B19" s="55">
        <v>146102904</v>
      </c>
      <c r="C19" s="55">
        <v>23146220</v>
      </c>
      <c r="D19" s="43">
        <v>169249124</v>
      </c>
    </row>
    <row r="20" spans="1:4" s="18" customFormat="1">
      <c r="A20" s="54" t="s">
        <v>35</v>
      </c>
      <c r="B20" s="55">
        <v>39135101</v>
      </c>
      <c r="C20" s="55">
        <v>18089277</v>
      </c>
      <c r="D20" s="43">
        <v>57224378</v>
      </c>
    </row>
    <row r="21" spans="1:4" s="18" customFormat="1">
      <c r="A21" s="54" t="s">
        <v>37</v>
      </c>
      <c r="B21" s="55">
        <v>96831323</v>
      </c>
      <c r="C21" s="55">
        <v>12713973</v>
      </c>
      <c r="D21" s="43">
        <v>109545296</v>
      </c>
    </row>
    <row r="22" spans="1:4" s="18" customFormat="1">
      <c r="A22" s="54" t="s">
        <v>38</v>
      </c>
      <c r="B22" s="55">
        <v>38252345</v>
      </c>
      <c r="C22" s="55">
        <v>31423483</v>
      </c>
      <c r="D22" s="43">
        <v>69675828</v>
      </c>
    </row>
    <row r="23" spans="1:4" s="18" customFormat="1">
      <c r="A23" s="54" t="s">
        <v>39</v>
      </c>
      <c r="B23" s="55">
        <v>21057511</v>
      </c>
      <c r="C23" s="55">
        <v>3783993</v>
      </c>
      <c r="D23" s="43">
        <v>24841504</v>
      </c>
    </row>
    <row r="24" spans="1:4" s="18" customFormat="1">
      <c r="A24" s="54" t="s">
        <v>40</v>
      </c>
      <c r="B24" s="55">
        <v>8625942</v>
      </c>
      <c r="C24" s="55">
        <v>7439321</v>
      </c>
      <c r="D24" s="43">
        <v>16065263</v>
      </c>
    </row>
    <row r="25" spans="1:4" s="18" customFormat="1">
      <c r="A25" s="54" t="s">
        <v>41</v>
      </c>
      <c r="B25" s="55">
        <v>19239220</v>
      </c>
      <c r="C25" s="55">
        <v>6290796</v>
      </c>
      <c r="D25" s="43">
        <v>25530016</v>
      </c>
    </row>
    <row r="26" spans="1:4" s="18" customFormat="1">
      <c r="A26" s="54" t="s">
        <v>42</v>
      </c>
      <c r="B26" s="55">
        <v>1060551336</v>
      </c>
      <c r="C26" s="55">
        <v>585016649</v>
      </c>
      <c r="D26" s="43">
        <v>1645567985</v>
      </c>
    </row>
    <row r="27" spans="1:4" s="18" customFormat="1">
      <c r="A27" s="54" t="s">
        <v>43</v>
      </c>
      <c r="B27" s="55">
        <v>8953487</v>
      </c>
      <c r="C27" s="55">
        <v>9240497</v>
      </c>
      <c r="D27" s="43">
        <v>18193984</v>
      </c>
    </row>
    <row r="28" spans="1:4" s="18" customFormat="1">
      <c r="A28" s="54" t="s">
        <v>44</v>
      </c>
      <c r="B28" s="55">
        <v>43062416</v>
      </c>
      <c r="C28" s="55">
        <v>2414539</v>
      </c>
      <c r="D28" s="43">
        <v>45476955</v>
      </c>
    </row>
    <row r="29" spans="1:4" s="18" customFormat="1">
      <c r="A29" s="46" t="s">
        <v>45</v>
      </c>
      <c r="B29" s="47">
        <v>18929112</v>
      </c>
      <c r="C29" s="47">
        <v>28625940</v>
      </c>
      <c r="D29" s="43">
        <v>47555052</v>
      </c>
    </row>
    <row r="30" spans="1:4" s="18" customFormat="1">
      <c r="A30" s="48" t="s">
        <v>36</v>
      </c>
      <c r="B30" s="90">
        <v>0</v>
      </c>
      <c r="C30" s="90">
        <v>0</v>
      </c>
      <c r="D30" s="82">
        <v>0</v>
      </c>
    </row>
    <row r="31" spans="1:4" s="70" customFormat="1" ht="18" customHeight="1">
      <c r="A31" s="76" t="s">
        <v>232</v>
      </c>
      <c r="B31" s="81">
        <v>12306985509</v>
      </c>
      <c r="C31" s="81">
        <v>1712116452</v>
      </c>
      <c r="D31" s="81">
        <v>14019101961</v>
      </c>
    </row>
    <row r="32" spans="1:4" s="18" customFormat="1">
      <c r="A32" s="56"/>
      <c r="B32" s="57"/>
      <c r="C32" s="57"/>
      <c r="D32" s="57"/>
    </row>
  </sheetData>
  <mergeCells count="2">
    <mergeCell ref="A4:A5"/>
    <mergeCell ref="B4:D4"/>
  </mergeCells>
  <phoneticPr fontId="16" type="noConversion"/>
  <pageMargins left="0.70866141732283472" right="0.70866141732283472" top="0.74803149606299213" bottom="0.74803149606299213" header="0" footer="0.31496062992125984"/>
  <pageSetup orientation="portrait" r:id="rId1"/>
  <headerFooter>
    <oddHeader>&amp;L&amp;G&amp;R&amp;G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34998626667073579"/>
  </sheetPr>
  <dimension ref="A1:M33"/>
  <sheetViews>
    <sheetView workbookViewId="0"/>
  </sheetViews>
  <sheetFormatPr baseColWidth="10" defaultColWidth="11.44140625" defaultRowHeight="14.4"/>
  <cols>
    <col min="1" max="1" width="20.6640625" style="59" customWidth="1"/>
    <col min="2" max="2" width="22" style="59" customWidth="1"/>
    <col min="3" max="3" width="29.44140625" style="59" customWidth="1"/>
    <col min="4" max="4" width="22" style="59" customWidth="1"/>
    <col min="5" max="16384" width="11.44140625" style="59"/>
  </cols>
  <sheetData>
    <row r="1" spans="1:13" s="36" customFormat="1" ht="16.5" customHeight="1">
      <c r="A1" s="27" t="s">
        <v>277</v>
      </c>
    </row>
    <row r="2" spans="1:13" s="36" customFormat="1" ht="16.5" customHeight="1">
      <c r="A2" s="30" t="s">
        <v>315</v>
      </c>
    </row>
    <row r="3" spans="1:13" s="44" customFormat="1" ht="16.5" customHeight="1">
      <c r="A3" s="19" t="s">
        <v>247</v>
      </c>
      <c r="B3" s="38"/>
      <c r="C3" s="38"/>
      <c r="D3" s="38" t="s">
        <v>332</v>
      </c>
      <c r="M3" s="38"/>
    </row>
    <row r="4" spans="1:13" s="36" customFormat="1" ht="24.75" customHeight="1">
      <c r="A4" s="114" t="s">
        <v>242</v>
      </c>
      <c r="B4" s="117" t="s">
        <v>279</v>
      </c>
      <c r="C4" s="117"/>
      <c r="D4" s="117"/>
    </row>
    <row r="5" spans="1:13" s="18" customFormat="1" ht="24" customHeight="1">
      <c r="A5" s="114"/>
      <c r="B5" s="108" t="s">
        <v>229</v>
      </c>
      <c r="C5" s="108" t="s">
        <v>230</v>
      </c>
      <c r="D5" s="108" t="s">
        <v>232</v>
      </c>
    </row>
    <row r="6" spans="1:13" customFormat="1">
      <c r="A6" s="83" t="s">
        <v>22</v>
      </c>
      <c r="B6" s="84">
        <v>249668536</v>
      </c>
      <c r="C6" s="84">
        <v>238932947</v>
      </c>
      <c r="D6" s="85">
        <v>488601483</v>
      </c>
    </row>
    <row r="7" spans="1:13" customFormat="1">
      <c r="A7" s="86" t="s">
        <v>47</v>
      </c>
      <c r="B7" s="87">
        <v>311849122</v>
      </c>
      <c r="C7" s="87">
        <v>40588810</v>
      </c>
      <c r="D7" s="85">
        <v>352437932</v>
      </c>
    </row>
    <row r="8" spans="1:13" customFormat="1">
      <c r="A8" s="86" t="s">
        <v>23</v>
      </c>
      <c r="B8" s="87">
        <v>4770817</v>
      </c>
      <c r="C8" s="87">
        <v>1456364</v>
      </c>
      <c r="D8" s="85">
        <v>6227181</v>
      </c>
    </row>
    <row r="9" spans="1:13" customFormat="1">
      <c r="A9" s="86" t="s">
        <v>24</v>
      </c>
      <c r="B9" s="87">
        <v>69820037</v>
      </c>
      <c r="C9" s="87">
        <v>8541631</v>
      </c>
      <c r="D9" s="85">
        <v>78361668</v>
      </c>
    </row>
    <row r="10" spans="1:13" customFormat="1">
      <c r="A10" s="86" t="s">
        <v>25</v>
      </c>
      <c r="B10" s="87">
        <v>13108069</v>
      </c>
      <c r="C10" s="87">
        <v>10153263</v>
      </c>
      <c r="D10" s="85">
        <v>23261332</v>
      </c>
    </row>
    <row r="11" spans="1:13" customFormat="1">
      <c r="A11" s="86" t="s">
        <v>26</v>
      </c>
      <c r="B11" s="87">
        <v>89222871</v>
      </c>
      <c r="C11" s="87">
        <v>28507811</v>
      </c>
      <c r="D11" s="85">
        <v>117730682</v>
      </c>
    </row>
    <row r="12" spans="1:13" customFormat="1">
      <c r="A12" s="86" t="s">
        <v>27</v>
      </c>
      <c r="B12" s="87">
        <v>23181919</v>
      </c>
      <c r="C12" s="87">
        <v>5893882</v>
      </c>
      <c r="D12" s="85">
        <v>29075801</v>
      </c>
    </row>
    <row r="13" spans="1:13" customFormat="1">
      <c r="A13" s="86" t="s">
        <v>28</v>
      </c>
      <c r="B13" s="87">
        <v>102406270</v>
      </c>
      <c r="C13" s="87">
        <v>30877689</v>
      </c>
      <c r="D13" s="85">
        <v>133283959</v>
      </c>
    </row>
    <row r="14" spans="1:13" customFormat="1">
      <c r="A14" s="86" t="s">
        <v>29</v>
      </c>
      <c r="B14" s="87">
        <v>8218546</v>
      </c>
      <c r="C14" s="87">
        <v>1429941</v>
      </c>
      <c r="D14" s="85">
        <v>9648487</v>
      </c>
    </row>
    <row r="15" spans="1:13" customFormat="1">
      <c r="A15" s="86" t="s">
        <v>30</v>
      </c>
      <c r="B15" s="87">
        <v>8305141</v>
      </c>
      <c r="C15" s="87">
        <v>1269718</v>
      </c>
      <c r="D15" s="85">
        <v>9574859</v>
      </c>
    </row>
    <row r="16" spans="1:13" customFormat="1">
      <c r="A16" s="86" t="s">
        <v>31</v>
      </c>
      <c r="B16" s="87">
        <v>8746773</v>
      </c>
      <c r="C16" s="87">
        <v>2215048</v>
      </c>
      <c r="D16" s="85">
        <v>10961821</v>
      </c>
    </row>
    <row r="17" spans="1:4" customFormat="1">
      <c r="A17" s="86" t="s">
        <v>32</v>
      </c>
      <c r="B17" s="87">
        <v>5990135</v>
      </c>
      <c r="C17" s="87">
        <v>1085867</v>
      </c>
      <c r="D17" s="85">
        <v>7076002</v>
      </c>
    </row>
    <row r="18" spans="1:4" customFormat="1">
      <c r="A18" s="86" t="s">
        <v>33</v>
      </c>
      <c r="B18" s="87">
        <v>28844465</v>
      </c>
      <c r="C18" s="87">
        <v>10182432</v>
      </c>
      <c r="D18" s="85">
        <v>39026897</v>
      </c>
    </row>
    <row r="19" spans="1:4" customFormat="1">
      <c r="A19" s="86" t="s">
        <v>34</v>
      </c>
      <c r="B19" s="87">
        <v>12301387</v>
      </c>
      <c r="C19" s="87">
        <v>2549428</v>
      </c>
      <c r="D19" s="85">
        <v>14850815</v>
      </c>
    </row>
    <row r="20" spans="1:4" customFormat="1">
      <c r="A20" s="86" t="s">
        <v>35</v>
      </c>
      <c r="B20" s="87">
        <v>21209659</v>
      </c>
      <c r="C20" s="87">
        <v>9776797</v>
      </c>
      <c r="D20" s="85">
        <v>30986456</v>
      </c>
    </row>
    <row r="21" spans="1:4" customFormat="1">
      <c r="A21" s="86" t="s">
        <v>37</v>
      </c>
      <c r="B21" s="87">
        <v>21565336</v>
      </c>
      <c r="C21" s="87">
        <v>8906662</v>
      </c>
      <c r="D21" s="85">
        <v>30471998</v>
      </c>
    </row>
    <row r="22" spans="1:4" customFormat="1">
      <c r="A22" s="86" t="s">
        <v>38</v>
      </c>
      <c r="B22" s="87">
        <v>236197204</v>
      </c>
      <c r="C22" s="87">
        <v>7739367</v>
      </c>
      <c r="D22" s="85">
        <v>243936571</v>
      </c>
    </row>
    <row r="23" spans="1:4" customFormat="1">
      <c r="A23" s="86" t="s">
        <v>39</v>
      </c>
      <c r="B23" s="87">
        <v>31936802</v>
      </c>
      <c r="C23" s="87">
        <v>8947401</v>
      </c>
      <c r="D23" s="85">
        <v>40884203</v>
      </c>
    </row>
    <row r="24" spans="1:4" customFormat="1">
      <c r="A24" s="86" t="s">
        <v>40</v>
      </c>
      <c r="B24" s="87">
        <v>8614871</v>
      </c>
      <c r="C24" s="87">
        <v>3471587</v>
      </c>
      <c r="D24" s="85">
        <v>12086458</v>
      </c>
    </row>
    <row r="25" spans="1:4" customFormat="1">
      <c r="A25" s="86" t="s">
        <v>41</v>
      </c>
      <c r="B25" s="87">
        <v>51356505</v>
      </c>
      <c r="C25" s="87">
        <v>7011977</v>
      </c>
      <c r="D25" s="85">
        <v>58368482</v>
      </c>
    </row>
    <row r="26" spans="1:4" customFormat="1">
      <c r="A26" s="86" t="s">
        <v>42</v>
      </c>
      <c r="B26" s="87">
        <v>265455070</v>
      </c>
      <c r="C26" s="87">
        <v>54726150</v>
      </c>
      <c r="D26" s="85">
        <v>320181220</v>
      </c>
    </row>
    <row r="27" spans="1:4" customFormat="1">
      <c r="A27" s="86" t="s">
        <v>43</v>
      </c>
      <c r="B27" s="87">
        <v>6944807</v>
      </c>
      <c r="C27" s="87">
        <v>2452575</v>
      </c>
      <c r="D27" s="85">
        <v>9397382</v>
      </c>
    </row>
    <row r="28" spans="1:4" customFormat="1">
      <c r="A28" s="86" t="s">
        <v>44</v>
      </c>
      <c r="B28" s="87">
        <v>7726451</v>
      </c>
      <c r="C28" s="87">
        <v>4929692</v>
      </c>
      <c r="D28" s="85">
        <v>12656143</v>
      </c>
    </row>
    <row r="29" spans="1:4" customFormat="1">
      <c r="A29" s="88" t="s">
        <v>45</v>
      </c>
      <c r="B29" s="89">
        <v>26619669</v>
      </c>
      <c r="C29" s="89">
        <v>27683814</v>
      </c>
      <c r="D29" s="85">
        <v>54303483</v>
      </c>
    </row>
    <row r="30" spans="1:4" s="18" customFormat="1" ht="13.8">
      <c r="A30" s="48" t="s">
        <v>36</v>
      </c>
      <c r="B30" s="90">
        <v>0</v>
      </c>
      <c r="C30" s="90">
        <v>0</v>
      </c>
      <c r="D30" s="82">
        <v>0</v>
      </c>
    </row>
    <row r="31" spans="1:4" s="70" customFormat="1" ht="18" customHeight="1">
      <c r="A31" s="76" t="s">
        <v>232</v>
      </c>
      <c r="B31" s="81">
        <v>1614060462</v>
      </c>
      <c r="C31" s="81">
        <v>519330853</v>
      </c>
      <c r="D31" s="81">
        <v>2133391315</v>
      </c>
    </row>
    <row r="32" spans="1:4" customFormat="1">
      <c r="A32" s="1"/>
      <c r="B32" s="2"/>
      <c r="C32" s="2"/>
      <c r="D32" s="2"/>
    </row>
    <row r="33" customFormat="1"/>
  </sheetData>
  <mergeCells count="2">
    <mergeCell ref="A4:A5"/>
    <mergeCell ref="B4:D4"/>
  </mergeCells>
  <phoneticPr fontId="16" type="noConversion"/>
  <pageMargins left="0.70866141732283472" right="0.70866141732283472" top="0.74803149606299213" bottom="0.74803149606299213" header="0" footer="0.31496062992125984"/>
  <pageSetup orientation="portrait" r:id="rId1"/>
  <headerFooter>
    <oddHeader>&amp;L&amp;G&amp;R&amp;G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34998626667073579"/>
  </sheetPr>
  <dimension ref="A1:M34"/>
  <sheetViews>
    <sheetView workbookViewId="0"/>
  </sheetViews>
  <sheetFormatPr baseColWidth="10" defaultColWidth="11.44140625" defaultRowHeight="13.8"/>
  <cols>
    <col min="1" max="1" width="20.6640625" style="21" customWidth="1"/>
    <col min="2" max="2" width="22" style="21" customWidth="1"/>
    <col min="3" max="3" width="29.44140625" style="21" customWidth="1"/>
    <col min="4" max="4" width="22" style="21" customWidth="1"/>
    <col min="5" max="16384" width="11.44140625" style="21"/>
  </cols>
  <sheetData>
    <row r="1" spans="1:13" s="36" customFormat="1" ht="16.5" customHeight="1">
      <c r="A1" s="27" t="s">
        <v>278</v>
      </c>
    </row>
    <row r="2" spans="1:13" s="36" customFormat="1" ht="16.5" customHeight="1">
      <c r="A2" s="30" t="s">
        <v>315</v>
      </c>
    </row>
    <row r="3" spans="1:13" s="44" customFormat="1" ht="16.5" customHeight="1">
      <c r="A3" s="19" t="s">
        <v>247</v>
      </c>
      <c r="B3" s="38"/>
      <c r="C3" s="38"/>
      <c r="D3" s="38" t="s">
        <v>333</v>
      </c>
      <c r="M3" s="38"/>
    </row>
    <row r="4" spans="1:13" s="36" customFormat="1" ht="24.75" customHeight="1">
      <c r="A4" s="114" t="s">
        <v>242</v>
      </c>
      <c r="B4" s="117" t="s">
        <v>280</v>
      </c>
      <c r="C4" s="117"/>
      <c r="D4" s="117"/>
    </row>
    <row r="5" spans="1:13" s="18" customFormat="1" ht="24" customHeight="1">
      <c r="A5" s="114"/>
      <c r="B5" s="108" t="s">
        <v>219</v>
      </c>
      <c r="C5" s="108" t="s">
        <v>220</v>
      </c>
      <c r="D5" s="108" t="s">
        <v>232</v>
      </c>
    </row>
    <row r="6" spans="1:13" s="18" customFormat="1">
      <c r="A6" s="46" t="s">
        <v>22</v>
      </c>
      <c r="B6" s="47">
        <v>664045211</v>
      </c>
      <c r="C6" s="47">
        <v>37730852</v>
      </c>
      <c r="D6" s="43">
        <v>701776063</v>
      </c>
    </row>
    <row r="7" spans="1:13" s="18" customFormat="1">
      <c r="A7" s="46" t="s">
        <v>47</v>
      </c>
      <c r="B7" s="47">
        <v>3752700530</v>
      </c>
      <c r="C7" s="42">
        <v>4457736</v>
      </c>
      <c r="D7" s="43">
        <v>3757158266</v>
      </c>
    </row>
    <row r="8" spans="1:13" s="18" customFormat="1">
      <c r="A8" s="46" t="s">
        <v>23</v>
      </c>
      <c r="B8" s="47">
        <v>42337581</v>
      </c>
      <c r="C8" s="47">
        <v>114160</v>
      </c>
      <c r="D8" s="43">
        <v>42451741</v>
      </c>
    </row>
    <row r="9" spans="1:13" s="18" customFormat="1">
      <c r="A9" s="46" t="s">
        <v>24</v>
      </c>
      <c r="B9" s="47">
        <v>17037001</v>
      </c>
      <c r="C9" s="42">
        <v>348535</v>
      </c>
      <c r="D9" s="43">
        <v>17385536</v>
      </c>
    </row>
    <row r="10" spans="1:13" s="18" customFormat="1">
      <c r="A10" s="46" t="s">
        <v>25</v>
      </c>
      <c r="B10" s="47">
        <v>4795977</v>
      </c>
      <c r="C10" s="42">
        <v>116739</v>
      </c>
      <c r="D10" s="43">
        <v>4912716</v>
      </c>
    </row>
    <row r="11" spans="1:13" s="18" customFormat="1">
      <c r="A11" s="46" t="s">
        <v>26</v>
      </c>
      <c r="B11" s="47">
        <v>60029278</v>
      </c>
      <c r="C11" s="42">
        <v>11002301</v>
      </c>
      <c r="D11" s="43">
        <v>71031579</v>
      </c>
    </row>
    <row r="12" spans="1:13" s="18" customFormat="1">
      <c r="A12" s="46" t="s">
        <v>27</v>
      </c>
      <c r="B12" s="47">
        <v>11519225</v>
      </c>
      <c r="C12" s="42">
        <v>313264</v>
      </c>
      <c r="D12" s="43">
        <v>11832489</v>
      </c>
    </row>
    <row r="13" spans="1:13" s="18" customFormat="1">
      <c r="A13" s="46" t="s">
        <v>28</v>
      </c>
      <c r="B13" s="47">
        <v>411720360</v>
      </c>
      <c r="C13" s="42">
        <v>16978591</v>
      </c>
      <c r="D13" s="43">
        <v>428698951</v>
      </c>
    </row>
    <row r="14" spans="1:13" s="18" customFormat="1">
      <c r="A14" s="46" t="s">
        <v>29</v>
      </c>
      <c r="B14" s="47">
        <v>4409018</v>
      </c>
      <c r="C14" s="42">
        <v>103701</v>
      </c>
      <c r="D14" s="43">
        <v>4512719</v>
      </c>
    </row>
    <row r="15" spans="1:13" s="18" customFormat="1">
      <c r="A15" s="46" t="s">
        <v>30</v>
      </c>
      <c r="B15" s="47">
        <v>198518014</v>
      </c>
      <c r="C15" s="42">
        <v>947086</v>
      </c>
      <c r="D15" s="43">
        <v>199465100</v>
      </c>
    </row>
    <row r="16" spans="1:13" s="18" customFormat="1">
      <c r="A16" s="46" t="s">
        <v>31</v>
      </c>
      <c r="B16" s="47">
        <v>2128659</v>
      </c>
      <c r="C16" s="42">
        <v>818013</v>
      </c>
      <c r="D16" s="43">
        <v>2946672</v>
      </c>
    </row>
    <row r="17" spans="1:4" s="18" customFormat="1">
      <c r="A17" s="46" t="s">
        <v>32</v>
      </c>
      <c r="B17" s="47">
        <v>15715048</v>
      </c>
      <c r="C17" s="42">
        <v>91427</v>
      </c>
      <c r="D17" s="43">
        <v>15806475</v>
      </c>
    </row>
    <row r="18" spans="1:4" s="18" customFormat="1">
      <c r="A18" s="46" t="s">
        <v>33</v>
      </c>
      <c r="B18" s="47">
        <v>243877675</v>
      </c>
      <c r="C18" s="42">
        <v>571433413</v>
      </c>
      <c r="D18" s="43">
        <v>815311088</v>
      </c>
    </row>
    <row r="19" spans="1:4" s="18" customFormat="1">
      <c r="A19" s="46" t="s">
        <v>34</v>
      </c>
      <c r="B19" s="47">
        <v>368261759</v>
      </c>
      <c r="C19" s="42">
        <v>292156</v>
      </c>
      <c r="D19" s="43">
        <v>368553915</v>
      </c>
    </row>
    <row r="20" spans="1:4" s="18" customFormat="1">
      <c r="A20" s="46" t="s">
        <v>35</v>
      </c>
      <c r="B20" s="47">
        <v>19960816</v>
      </c>
      <c r="C20" s="42">
        <v>373211</v>
      </c>
      <c r="D20" s="43">
        <v>20334027</v>
      </c>
    </row>
    <row r="21" spans="1:4" s="18" customFormat="1">
      <c r="A21" s="46" t="s">
        <v>37</v>
      </c>
      <c r="B21" s="47">
        <v>100594422</v>
      </c>
      <c r="C21" s="42">
        <v>393803</v>
      </c>
      <c r="D21" s="43">
        <v>100988225</v>
      </c>
    </row>
    <row r="22" spans="1:4" s="18" customFormat="1">
      <c r="A22" s="46" t="s">
        <v>38</v>
      </c>
      <c r="B22" s="47">
        <v>1534776586</v>
      </c>
      <c r="C22" s="42">
        <v>10046925</v>
      </c>
      <c r="D22" s="43">
        <v>1544823511</v>
      </c>
    </row>
    <row r="23" spans="1:4" s="18" customFormat="1">
      <c r="A23" s="46" t="s">
        <v>39</v>
      </c>
      <c r="B23" s="47">
        <v>6026524</v>
      </c>
      <c r="C23" s="42">
        <v>7105770</v>
      </c>
      <c r="D23" s="43">
        <v>13132294</v>
      </c>
    </row>
    <row r="24" spans="1:4" s="18" customFormat="1">
      <c r="A24" s="46" t="s">
        <v>40</v>
      </c>
      <c r="B24" s="47">
        <v>5376306</v>
      </c>
      <c r="C24" s="42">
        <v>10032047</v>
      </c>
      <c r="D24" s="43">
        <v>15408353</v>
      </c>
    </row>
    <row r="25" spans="1:4" s="18" customFormat="1">
      <c r="A25" s="46" t="s">
        <v>41</v>
      </c>
      <c r="B25" s="47">
        <v>9245410</v>
      </c>
      <c r="C25" s="42">
        <v>1694703</v>
      </c>
      <c r="D25" s="43">
        <v>10940113</v>
      </c>
    </row>
    <row r="26" spans="1:4" s="18" customFormat="1">
      <c r="A26" s="46" t="s">
        <v>42</v>
      </c>
      <c r="B26" s="47">
        <v>454366204</v>
      </c>
      <c r="C26" s="42">
        <v>10812666</v>
      </c>
      <c r="D26" s="43">
        <v>465178870</v>
      </c>
    </row>
    <row r="27" spans="1:4" s="18" customFormat="1">
      <c r="A27" s="46" t="s">
        <v>43</v>
      </c>
      <c r="B27" s="42">
        <v>145976535</v>
      </c>
      <c r="C27" s="42">
        <v>126158</v>
      </c>
      <c r="D27" s="43">
        <v>146102693</v>
      </c>
    </row>
    <row r="28" spans="1:4" s="18" customFormat="1">
      <c r="A28" s="46" t="s">
        <v>44</v>
      </c>
      <c r="B28" s="47">
        <v>3573384</v>
      </c>
      <c r="C28" s="47">
        <v>34046</v>
      </c>
      <c r="D28" s="43">
        <v>3607430</v>
      </c>
    </row>
    <row r="29" spans="1:4" s="18" customFormat="1">
      <c r="A29" s="46" t="s">
        <v>45</v>
      </c>
      <c r="B29" s="47">
        <v>153546215</v>
      </c>
      <c r="C29" s="42">
        <v>456199</v>
      </c>
      <c r="D29" s="43">
        <v>154002414</v>
      </c>
    </row>
    <row r="30" spans="1:4" s="18" customFormat="1">
      <c r="A30" s="48" t="s">
        <v>36</v>
      </c>
      <c r="B30" s="42">
        <v>8230537738</v>
      </c>
      <c r="C30" s="42">
        <v>685823502</v>
      </c>
      <c r="D30" s="43">
        <v>8916361240</v>
      </c>
    </row>
    <row r="31" spans="1:4" s="18" customFormat="1">
      <c r="A31" s="48" t="s">
        <v>36</v>
      </c>
      <c r="B31" s="90">
        <v>0</v>
      </c>
      <c r="C31" s="90">
        <v>0</v>
      </c>
      <c r="D31" s="82">
        <v>0</v>
      </c>
    </row>
    <row r="32" spans="1:4" s="70" customFormat="1" ht="18" customHeight="1">
      <c r="A32" s="76" t="s">
        <v>232</v>
      </c>
      <c r="B32" s="81">
        <v>3114534145</v>
      </c>
      <c r="C32" s="81">
        <v>280077496</v>
      </c>
      <c r="D32" s="81">
        <f>SUM(D6:D30)</f>
        <v>17832722480</v>
      </c>
    </row>
    <row r="33" spans="1:4" s="18" customFormat="1">
      <c r="A33" s="56"/>
      <c r="B33" s="57"/>
      <c r="C33" s="57"/>
      <c r="D33" s="57"/>
    </row>
    <row r="34" spans="1:4" s="18" customFormat="1"/>
  </sheetData>
  <mergeCells count="2">
    <mergeCell ref="A4:A5"/>
    <mergeCell ref="B4:D4"/>
  </mergeCells>
  <phoneticPr fontId="16" type="noConversion"/>
  <pageMargins left="0.70866141732283472" right="0.70866141732283472" top="0.74803149606299213" bottom="0.74803149606299213" header="0" footer="0.31496062992125984"/>
  <pageSetup orientation="portrait" r:id="rId1"/>
  <headerFooter>
    <oddHeader>&amp;L&amp;G&amp;R&amp;G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34998626667073579"/>
  </sheetPr>
  <dimension ref="A1:R32"/>
  <sheetViews>
    <sheetView workbookViewId="0">
      <selection activeCell="B5" sqref="B5"/>
    </sheetView>
  </sheetViews>
  <sheetFormatPr baseColWidth="10" defaultColWidth="11.44140625" defaultRowHeight="13.8"/>
  <cols>
    <col min="1" max="1" width="20.6640625" style="21" customWidth="1"/>
    <col min="2" max="6" width="19" style="21" customWidth="1"/>
    <col min="7" max="16384" width="11.44140625" style="21"/>
  </cols>
  <sheetData>
    <row r="1" spans="1:18" s="36" customFormat="1" ht="16.5" customHeight="1">
      <c r="A1" s="27" t="s">
        <v>274</v>
      </c>
      <c r="E1" s="35"/>
    </row>
    <row r="2" spans="1:18" s="36" customFormat="1" ht="16.5" customHeight="1">
      <c r="A2" s="30" t="s">
        <v>315</v>
      </c>
      <c r="E2" s="37"/>
    </row>
    <row r="3" spans="1:18" s="44" customFormat="1" ht="16.5" customHeight="1">
      <c r="A3" s="19" t="s">
        <v>247</v>
      </c>
      <c r="B3" s="38"/>
      <c r="C3" s="38"/>
      <c r="E3" s="38"/>
      <c r="F3" s="38" t="s">
        <v>334</v>
      </c>
      <c r="R3" s="38"/>
    </row>
    <row r="4" spans="1:18" s="36" customFormat="1" ht="24.75" customHeight="1">
      <c r="A4" s="114" t="s">
        <v>242</v>
      </c>
      <c r="B4" s="117" t="s">
        <v>281</v>
      </c>
      <c r="C4" s="117"/>
      <c r="D4" s="117"/>
      <c r="E4" s="117"/>
      <c r="F4" s="117"/>
    </row>
    <row r="5" spans="1:18" s="18" customFormat="1" ht="24" customHeight="1">
      <c r="A5" s="114"/>
      <c r="B5" s="108" t="s">
        <v>282</v>
      </c>
      <c r="C5" s="108" t="s">
        <v>283</v>
      </c>
      <c r="D5" s="108" t="s">
        <v>284</v>
      </c>
      <c r="E5" s="108" t="s">
        <v>285</v>
      </c>
      <c r="F5" s="108" t="s">
        <v>232</v>
      </c>
    </row>
    <row r="6" spans="1:18" s="18" customFormat="1">
      <c r="A6" s="46" t="s">
        <v>22</v>
      </c>
      <c r="B6" s="47">
        <v>10178787813</v>
      </c>
      <c r="C6" s="47">
        <v>15759008180</v>
      </c>
      <c r="D6" s="47">
        <v>65755971</v>
      </c>
      <c r="E6" s="47">
        <v>2568106807</v>
      </c>
      <c r="F6" s="43">
        <f>SUM(B6:E6)</f>
        <v>28571658771</v>
      </c>
    </row>
    <row r="7" spans="1:18" s="18" customFormat="1">
      <c r="A7" s="46" t="s">
        <v>47</v>
      </c>
      <c r="B7" s="47">
        <v>27424886464</v>
      </c>
      <c r="C7" s="47">
        <v>11431098045</v>
      </c>
      <c r="D7" s="47">
        <v>98407215</v>
      </c>
      <c r="E7" s="47">
        <v>11855345337</v>
      </c>
      <c r="F7" s="43">
        <f t="shared" ref="F7:F30" si="0">SUM(B7:E7)</f>
        <v>50809737061</v>
      </c>
    </row>
    <row r="8" spans="1:18" s="18" customFormat="1">
      <c r="A8" s="46" t="s">
        <v>23</v>
      </c>
      <c r="B8" s="47">
        <v>159207341</v>
      </c>
      <c r="C8" s="42">
        <v>76423822</v>
      </c>
      <c r="D8" s="47">
        <v>81629</v>
      </c>
      <c r="E8" s="47">
        <v>3727166</v>
      </c>
      <c r="F8" s="43">
        <f t="shared" si="0"/>
        <v>239439958</v>
      </c>
    </row>
    <row r="9" spans="1:18" s="18" customFormat="1">
      <c r="A9" s="46" t="s">
        <v>24</v>
      </c>
      <c r="B9" s="47">
        <v>638253414</v>
      </c>
      <c r="C9" s="42">
        <v>386629585</v>
      </c>
      <c r="D9" s="47">
        <v>8116439</v>
      </c>
      <c r="E9" s="47">
        <v>49329734</v>
      </c>
      <c r="F9" s="43">
        <f t="shared" si="0"/>
        <v>1082329172</v>
      </c>
    </row>
    <row r="10" spans="1:18" s="18" customFormat="1">
      <c r="A10" s="46" t="s">
        <v>25</v>
      </c>
      <c r="B10" s="47">
        <v>618275332</v>
      </c>
      <c r="C10" s="42">
        <v>625987194</v>
      </c>
      <c r="D10" s="47">
        <v>1807834</v>
      </c>
      <c r="E10" s="47">
        <v>37174924</v>
      </c>
      <c r="F10" s="43">
        <f t="shared" si="0"/>
        <v>1283245284</v>
      </c>
    </row>
    <row r="11" spans="1:18" s="18" customFormat="1">
      <c r="A11" s="46" t="s">
        <v>26</v>
      </c>
      <c r="B11" s="47">
        <v>3235196147</v>
      </c>
      <c r="C11" s="42">
        <v>1777406788</v>
      </c>
      <c r="D11" s="47">
        <v>49831306</v>
      </c>
      <c r="E11" s="47">
        <v>872024710</v>
      </c>
      <c r="F11" s="43">
        <f t="shared" si="0"/>
        <v>5934458951</v>
      </c>
    </row>
    <row r="12" spans="1:18" s="18" customFormat="1">
      <c r="A12" s="46" t="s">
        <v>27</v>
      </c>
      <c r="B12" s="47">
        <v>642514640</v>
      </c>
      <c r="C12" s="42">
        <v>385354119</v>
      </c>
      <c r="D12" s="47">
        <v>7908532</v>
      </c>
      <c r="E12" s="47">
        <v>186096778</v>
      </c>
      <c r="F12" s="43">
        <f t="shared" si="0"/>
        <v>1221874069</v>
      </c>
    </row>
    <row r="13" spans="1:18" s="18" customFormat="1">
      <c r="A13" s="46" t="s">
        <v>28</v>
      </c>
      <c r="B13" s="47">
        <v>780156743</v>
      </c>
      <c r="C13" s="42">
        <v>437520807</v>
      </c>
      <c r="D13" s="47">
        <v>14567804</v>
      </c>
      <c r="E13" s="47">
        <v>391616197</v>
      </c>
      <c r="F13" s="43">
        <f t="shared" si="0"/>
        <v>1623861551</v>
      </c>
    </row>
    <row r="14" spans="1:18" s="18" customFormat="1">
      <c r="A14" s="46" t="s">
        <v>29</v>
      </c>
      <c r="B14" s="47">
        <v>112283535</v>
      </c>
      <c r="C14" s="42">
        <v>123408744</v>
      </c>
      <c r="D14" s="47">
        <v>512653</v>
      </c>
      <c r="E14" s="47">
        <v>119513298</v>
      </c>
      <c r="F14" s="43">
        <f t="shared" si="0"/>
        <v>355718230</v>
      </c>
    </row>
    <row r="15" spans="1:18" s="18" customFormat="1">
      <c r="A15" s="46" t="s">
        <v>30</v>
      </c>
      <c r="B15" s="47">
        <v>1150619449</v>
      </c>
      <c r="C15" s="42">
        <v>261307582</v>
      </c>
      <c r="D15" s="47">
        <v>138606</v>
      </c>
      <c r="E15" s="47">
        <v>12383905</v>
      </c>
      <c r="F15" s="43">
        <f t="shared" si="0"/>
        <v>1424449542</v>
      </c>
    </row>
    <row r="16" spans="1:18" s="18" customFormat="1">
      <c r="A16" s="46" t="s">
        <v>31</v>
      </c>
      <c r="B16" s="47">
        <v>147743420</v>
      </c>
      <c r="C16" s="42">
        <v>102023392</v>
      </c>
      <c r="D16" s="47">
        <v>5221261</v>
      </c>
      <c r="E16" s="47">
        <v>103034386</v>
      </c>
      <c r="F16" s="43">
        <f t="shared" si="0"/>
        <v>358022459</v>
      </c>
    </row>
    <row r="17" spans="1:6" s="18" customFormat="1">
      <c r="A17" s="46" t="s">
        <v>32</v>
      </c>
      <c r="B17" s="47">
        <v>429243460</v>
      </c>
      <c r="C17" s="42">
        <v>56597206</v>
      </c>
      <c r="D17" s="47">
        <v>482799</v>
      </c>
      <c r="E17" s="47">
        <v>44206201</v>
      </c>
      <c r="F17" s="43">
        <f t="shared" si="0"/>
        <v>530529666</v>
      </c>
    </row>
    <row r="18" spans="1:6" s="18" customFormat="1">
      <c r="A18" s="46" t="s">
        <v>33</v>
      </c>
      <c r="B18" s="47">
        <v>747958179</v>
      </c>
      <c r="C18" s="42">
        <v>2005086889</v>
      </c>
      <c r="D18" s="47">
        <v>14740218</v>
      </c>
      <c r="E18" s="47">
        <v>57782386</v>
      </c>
      <c r="F18" s="43">
        <f t="shared" si="0"/>
        <v>2825567672</v>
      </c>
    </row>
    <row r="19" spans="1:6" s="18" customFormat="1">
      <c r="A19" s="46" t="s">
        <v>34</v>
      </c>
      <c r="B19" s="47">
        <v>348146670</v>
      </c>
      <c r="C19" s="42">
        <v>332975999</v>
      </c>
      <c r="D19" s="47">
        <v>4159727</v>
      </c>
      <c r="E19" s="47">
        <v>12197460</v>
      </c>
      <c r="F19" s="43">
        <f t="shared" si="0"/>
        <v>697479856</v>
      </c>
    </row>
    <row r="20" spans="1:6" s="18" customFormat="1">
      <c r="A20" s="46" t="s">
        <v>35</v>
      </c>
      <c r="B20" s="47">
        <v>927585204</v>
      </c>
      <c r="C20" s="42">
        <v>643590397</v>
      </c>
      <c r="D20" s="47">
        <v>1213491</v>
      </c>
      <c r="E20" s="47">
        <v>73574797</v>
      </c>
      <c r="F20" s="43">
        <f t="shared" si="0"/>
        <v>1645963889</v>
      </c>
    </row>
    <row r="21" spans="1:6" s="18" customFormat="1">
      <c r="A21" s="46" t="s">
        <v>37</v>
      </c>
      <c r="B21" s="47">
        <v>975131135</v>
      </c>
      <c r="C21" s="42">
        <v>543909219</v>
      </c>
      <c r="D21" s="47">
        <v>4434510</v>
      </c>
      <c r="E21" s="47">
        <v>7717035</v>
      </c>
      <c r="F21" s="43">
        <f t="shared" si="0"/>
        <v>1531191899</v>
      </c>
    </row>
    <row r="22" spans="1:6" s="18" customFormat="1">
      <c r="A22" s="46" t="s">
        <v>38</v>
      </c>
      <c r="B22" s="47">
        <v>2174941703</v>
      </c>
      <c r="C22" s="42">
        <v>549287751</v>
      </c>
      <c r="D22" s="47">
        <v>6356998</v>
      </c>
      <c r="E22" s="47">
        <v>15884932</v>
      </c>
      <c r="F22" s="43">
        <f t="shared" si="0"/>
        <v>2746471384</v>
      </c>
    </row>
    <row r="23" spans="1:6" s="18" customFormat="1">
      <c r="A23" s="46" t="s">
        <v>39</v>
      </c>
      <c r="B23" s="47">
        <v>322077927</v>
      </c>
      <c r="C23" s="42">
        <v>468287202</v>
      </c>
      <c r="D23" s="47">
        <v>3236290</v>
      </c>
      <c r="E23" s="47">
        <v>167316637</v>
      </c>
      <c r="F23" s="43">
        <f t="shared" si="0"/>
        <v>960918056</v>
      </c>
    </row>
    <row r="24" spans="1:6" s="18" customFormat="1">
      <c r="A24" s="46" t="s">
        <v>40</v>
      </c>
      <c r="B24" s="47">
        <v>222268447</v>
      </c>
      <c r="C24" s="42">
        <v>122321450</v>
      </c>
      <c r="D24" s="47">
        <v>554544</v>
      </c>
      <c r="E24" s="47">
        <v>5408571</v>
      </c>
      <c r="F24" s="43">
        <f t="shared" si="0"/>
        <v>350553012</v>
      </c>
    </row>
    <row r="25" spans="1:6" s="18" customFormat="1">
      <c r="A25" s="46" t="s">
        <v>41</v>
      </c>
      <c r="B25" s="47">
        <v>337580125</v>
      </c>
      <c r="C25" s="42">
        <v>241520127</v>
      </c>
      <c r="D25" s="47">
        <v>1906536</v>
      </c>
      <c r="E25" s="47">
        <v>175466730</v>
      </c>
      <c r="F25" s="43">
        <f t="shared" si="0"/>
        <v>756473518</v>
      </c>
    </row>
    <row r="26" spans="1:6" s="18" customFormat="1">
      <c r="A26" s="46" t="s">
        <v>42</v>
      </c>
      <c r="B26" s="47">
        <v>3353401876</v>
      </c>
      <c r="C26" s="42">
        <v>1586114151</v>
      </c>
      <c r="D26" s="47">
        <v>85106939</v>
      </c>
      <c r="E26" s="47">
        <v>1217716545</v>
      </c>
      <c r="F26" s="43">
        <f t="shared" si="0"/>
        <v>6242339511</v>
      </c>
    </row>
    <row r="27" spans="1:6" s="18" customFormat="1">
      <c r="A27" s="46" t="s">
        <v>43</v>
      </c>
      <c r="B27" s="47">
        <v>1384487364</v>
      </c>
      <c r="C27" s="42">
        <v>103418243</v>
      </c>
      <c r="D27" s="47">
        <v>1940131</v>
      </c>
      <c r="E27" s="47">
        <v>643242016</v>
      </c>
      <c r="F27" s="43">
        <f t="shared" si="0"/>
        <v>2133087754</v>
      </c>
    </row>
    <row r="28" spans="1:6" s="18" customFormat="1">
      <c r="A28" s="46" t="s">
        <v>44</v>
      </c>
      <c r="B28" s="47">
        <v>356876376</v>
      </c>
      <c r="C28" s="42">
        <v>171540177</v>
      </c>
      <c r="D28" s="47">
        <v>833717</v>
      </c>
      <c r="E28" s="47">
        <v>31175924</v>
      </c>
      <c r="F28" s="43">
        <f t="shared" si="0"/>
        <v>560426194</v>
      </c>
    </row>
    <row r="29" spans="1:6" s="18" customFormat="1">
      <c r="A29" s="46" t="s">
        <v>45</v>
      </c>
      <c r="B29" s="47">
        <v>1010394256</v>
      </c>
      <c r="C29" s="42">
        <v>775268494</v>
      </c>
      <c r="D29" s="42">
        <v>2144257</v>
      </c>
      <c r="E29" s="42">
        <v>196560098</v>
      </c>
      <c r="F29" s="43">
        <f t="shared" si="0"/>
        <v>1984367105</v>
      </c>
    </row>
    <row r="30" spans="1:6" s="18" customFormat="1">
      <c r="A30" s="48" t="s">
        <v>36</v>
      </c>
      <c r="B30" s="47">
        <v>49788</v>
      </c>
      <c r="C30" s="42">
        <v>2124</v>
      </c>
      <c r="D30" s="47">
        <v>335885</v>
      </c>
      <c r="E30" s="42">
        <v>0</v>
      </c>
      <c r="F30" s="43">
        <f t="shared" si="0"/>
        <v>387797</v>
      </c>
    </row>
    <row r="31" spans="1:6" s="18" customFormat="1" ht="18" customHeight="1">
      <c r="A31" s="50" t="s">
        <v>232</v>
      </c>
      <c r="B31" s="51">
        <v>57678066808</v>
      </c>
      <c r="C31" s="51">
        <v>38966087687</v>
      </c>
      <c r="D31" s="51">
        <v>379795292</v>
      </c>
      <c r="E31" s="51">
        <v>18846602574</v>
      </c>
      <c r="F31" s="51">
        <f>SUM(F6:F30)</f>
        <v>115870552361</v>
      </c>
    </row>
    <row r="32" spans="1:6" s="18" customFormat="1"/>
  </sheetData>
  <mergeCells count="2">
    <mergeCell ref="A4:A5"/>
    <mergeCell ref="B4:F4"/>
  </mergeCells>
  <phoneticPr fontId="16" type="noConversion"/>
  <pageMargins left="0.70866141732283472" right="0.70866141732283472" top="0.74803149606299213" bottom="0.74803149606299213" header="0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D31"/>
  <sheetViews>
    <sheetView workbookViewId="0">
      <selection activeCell="B9" sqref="B9"/>
    </sheetView>
  </sheetViews>
  <sheetFormatPr baseColWidth="10" defaultColWidth="11.44140625" defaultRowHeight="13.8"/>
  <cols>
    <col min="1" max="1" width="40.6640625" style="21" customWidth="1"/>
    <col min="2" max="2" width="19.33203125" style="21" customWidth="1"/>
    <col min="3" max="16384" width="11.44140625" style="21"/>
  </cols>
  <sheetData>
    <row r="1" spans="1:4" s="18" customFormat="1" ht="16.5" customHeight="1">
      <c r="A1" s="27" t="s">
        <v>335</v>
      </c>
      <c r="B1" s="28"/>
    </row>
    <row r="2" spans="1:4" s="18" customFormat="1" ht="16.5" customHeight="1">
      <c r="A2" s="30" t="s">
        <v>315</v>
      </c>
      <c r="B2" s="29"/>
    </row>
    <row r="3" spans="1:4" ht="16.5" customHeight="1">
      <c r="A3" s="19" t="s">
        <v>247</v>
      </c>
      <c r="B3" s="20"/>
      <c r="C3" s="20"/>
      <c r="D3" s="20" t="s">
        <v>248</v>
      </c>
    </row>
    <row r="4" spans="1:4" ht="37.5" customHeight="1">
      <c r="A4" s="114" t="s">
        <v>244</v>
      </c>
      <c r="B4" s="114"/>
      <c r="C4" s="114"/>
      <c r="D4" s="114"/>
    </row>
    <row r="5" spans="1:4" s="103" customFormat="1" ht="13.8" customHeight="1">
      <c r="A5" s="102"/>
      <c r="B5" s="100" t="s">
        <v>336</v>
      </c>
      <c r="C5" s="101" t="s">
        <v>337</v>
      </c>
      <c r="D5" s="100" t="s">
        <v>337</v>
      </c>
    </row>
    <row r="6" spans="1:4" s="18" customFormat="1" ht="18" customHeight="1">
      <c r="A6" s="17" t="s">
        <v>245</v>
      </c>
      <c r="B6" s="22">
        <f>SUM(B7:B23)</f>
        <v>879112046439</v>
      </c>
      <c r="C6" s="31">
        <f t="shared" ref="C6:C29" si="0">+B6/$B$30*100</f>
        <v>84.499060748206759</v>
      </c>
      <c r="D6" s="22">
        <f>+B6/$B$6*100</f>
        <v>100</v>
      </c>
    </row>
    <row r="7" spans="1:4" s="18" customFormat="1">
      <c r="A7" s="23" t="s">
        <v>0</v>
      </c>
      <c r="B7" s="24">
        <v>1654994418</v>
      </c>
      <c r="C7" s="32">
        <f t="shared" si="0"/>
        <v>0.15907582478364857</v>
      </c>
      <c r="D7" s="32">
        <f t="shared" ref="D7:D23" si="1">+B7/$B$6*100</f>
        <v>0.18825750650373294</v>
      </c>
    </row>
    <row r="8" spans="1:4" s="18" customFormat="1">
      <c r="A8" s="23" t="s">
        <v>1</v>
      </c>
      <c r="B8" s="24">
        <v>3528012882</v>
      </c>
      <c r="C8" s="32">
        <f t="shared" si="0"/>
        <v>0.33910782595249034</v>
      </c>
      <c r="D8" s="32">
        <f t="shared" si="1"/>
        <v>0.40131549741478861</v>
      </c>
    </row>
    <row r="9" spans="1:4" s="18" customFormat="1">
      <c r="A9" s="23" t="s">
        <v>2</v>
      </c>
      <c r="B9" s="24">
        <v>394194176230</v>
      </c>
      <c r="C9" s="32">
        <f t="shared" si="0"/>
        <v>37.889411001444337</v>
      </c>
      <c r="D9" s="32">
        <f t="shared" si="1"/>
        <v>44.840038061900501</v>
      </c>
    </row>
    <row r="10" spans="1:4" s="18" customFormat="1">
      <c r="A10" s="23" t="s">
        <v>3</v>
      </c>
      <c r="B10" s="24">
        <v>13596097109</v>
      </c>
      <c r="C10" s="32">
        <f t="shared" si="0"/>
        <v>1.3068384629758643</v>
      </c>
      <c r="D10" s="32">
        <f t="shared" si="1"/>
        <v>1.5465715848250987</v>
      </c>
    </row>
    <row r="11" spans="1:4" s="18" customFormat="1">
      <c r="A11" s="23" t="s">
        <v>4</v>
      </c>
      <c r="B11" s="24">
        <v>53503575727</v>
      </c>
      <c r="C11" s="32">
        <f t="shared" si="0"/>
        <v>5.1426913257703353</v>
      </c>
      <c r="D11" s="32">
        <f t="shared" si="1"/>
        <v>6.086092886990432</v>
      </c>
    </row>
    <row r="12" spans="1:4" s="18" customFormat="1">
      <c r="A12" s="23" t="s">
        <v>5</v>
      </c>
      <c r="B12" s="24">
        <v>2952112816</v>
      </c>
      <c r="C12" s="32">
        <f t="shared" si="0"/>
        <v>0.28375309061591009</v>
      </c>
      <c r="D12" s="32">
        <f t="shared" si="1"/>
        <v>0.33580620672393913</v>
      </c>
    </row>
    <row r="13" spans="1:4" s="18" customFormat="1">
      <c r="A13" s="23" t="s">
        <v>6</v>
      </c>
      <c r="B13" s="24">
        <v>57822686004</v>
      </c>
      <c r="C13" s="32">
        <f t="shared" si="0"/>
        <v>5.5578383632301973</v>
      </c>
      <c r="D13" s="32">
        <f t="shared" si="1"/>
        <v>6.5773966172140517</v>
      </c>
    </row>
    <row r="14" spans="1:4" s="18" customFormat="1">
      <c r="A14" s="23" t="s">
        <v>7</v>
      </c>
      <c r="B14" s="24">
        <v>11319594698</v>
      </c>
      <c r="C14" s="32">
        <f t="shared" si="0"/>
        <v>1.0880241306052341</v>
      </c>
      <c r="D14" s="32">
        <f t="shared" si="1"/>
        <v>1.2876168338099832</v>
      </c>
    </row>
    <row r="15" spans="1:4" s="18" customFormat="1">
      <c r="A15" s="23" t="s">
        <v>8</v>
      </c>
      <c r="B15" s="24">
        <v>14909395012</v>
      </c>
      <c r="C15" s="32">
        <f t="shared" si="0"/>
        <v>1.4330708809430655</v>
      </c>
      <c r="D15" s="32">
        <f t="shared" si="1"/>
        <v>1.6959607222302504</v>
      </c>
    </row>
    <row r="16" spans="1:4" s="18" customFormat="1">
      <c r="A16" s="23" t="s">
        <v>9</v>
      </c>
      <c r="B16" s="24">
        <v>21354566074</v>
      </c>
      <c r="C16" s="32">
        <f t="shared" si="0"/>
        <v>2.0525720051815126</v>
      </c>
      <c r="D16" s="32">
        <f t="shared" si="1"/>
        <v>2.4291062965751036</v>
      </c>
    </row>
    <row r="17" spans="1:4" s="18" customFormat="1">
      <c r="A17" s="23" t="s">
        <v>10</v>
      </c>
      <c r="B17" s="24">
        <v>28431990637</v>
      </c>
      <c r="C17" s="32">
        <f t="shared" si="0"/>
        <v>2.7328444807006891</v>
      </c>
      <c r="D17" s="32">
        <f t="shared" si="1"/>
        <v>3.2341714292471417</v>
      </c>
    </row>
    <row r="18" spans="1:4" s="18" customFormat="1">
      <c r="A18" s="23" t="s">
        <v>11</v>
      </c>
      <c r="B18" s="24">
        <v>235817217911</v>
      </c>
      <c r="C18" s="32">
        <f t="shared" si="0"/>
        <v>22.666432000846608</v>
      </c>
      <c r="D18" s="32">
        <f t="shared" si="1"/>
        <v>26.824478047618577</v>
      </c>
    </row>
    <row r="19" spans="1:4" s="18" customFormat="1">
      <c r="A19" s="23" t="s">
        <v>12</v>
      </c>
      <c r="B19" s="24">
        <v>11824053033</v>
      </c>
      <c r="C19" s="32">
        <f t="shared" si="0"/>
        <v>1.1365119833957509</v>
      </c>
      <c r="D19" s="32">
        <f t="shared" si="1"/>
        <v>1.3449995459504205</v>
      </c>
    </row>
    <row r="20" spans="1:4" s="18" customFormat="1">
      <c r="A20" s="23" t="s">
        <v>13</v>
      </c>
      <c r="B20" s="24">
        <v>12329065101</v>
      </c>
      <c r="C20" s="32">
        <f t="shared" si="0"/>
        <v>1.1850530602532054</v>
      </c>
      <c r="D20" s="32">
        <f t="shared" si="1"/>
        <v>1.402445245852457</v>
      </c>
    </row>
    <row r="21" spans="1:4" s="18" customFormat="1">
      <c r="A21" s="23" t="s">
        <v>14</v>
      </c>
      <c r="B21" s="24">
        <v>2929944454</v>
      </c>
      <c r="C21" s="32">
        <f t="shared" si="0"/>
        <v>0.28162229764712532</v>
      </c>
      <c r="D21" s="32">
        <f t="shared" si="1"/>
        <v>0.3332845302107123</v>
      </c>
    </row>
    <row r="22" spans="1:4" s="18" customFormat="1">
      <c r="A22" s="23" t="s">
        <v>15</v>
      </c>
      <c r="B22" s="24">
        <v>11005120731</v>
      </c>
      <c r="C22" s="32">
        <f t="shared" si="0"/>
        <v>1.0577973182792055</v>
      </c>
      <c r="D22" s="32">
        <f t="shared" si="1"/>
        <v>1.2518450606584453</v>
      </c>
    </row>
    <row r="23" spans="1:4" s="18" customFormat="1">
      <c r="A23" s="23" t="s">
        <v>16</v>
      </c>
      <c r="B23" s="24">
        <v>1939443602</v>
      </c>
      <c r="C23" s="32">
        <f t="shared" si="0"/>
        <v>0.18641669558158006</v>
      </c>
      <c r="D23" s="32">
        <f t="shared" si="1"/>
        <v>0.22061392627436535</v>
      </c>
    </row>
    <row r="24" spans="1:4" s="18" customFormat="1" ht="18" customHeight="1">
      <c r="A24" s="17" t="s">
        <v>246</v>
      </c>
      <c r="B24" s="22">
        <f>SUM(B25:B29)</f>
        <v>161268803543</v>
      </c>
      <c r="C24" s="31">
        <f t="shared" si="0"/>
        <v>15.500939251793241</v>
      </c>
      <c r="D24" s="22">
        <f t="shared" ref="D24:D29" si="2">+B24/$B$24*100</f>
        <v>100</v>
      </c>
    </row>
    <row r="25" spans="1:4" s="18" customFormat="1">
      <c r="A25" s="23" t="s">
        <v>17</v>
      </c>
      <c r="B25" s="24">
        <v>20329396666</v>
      </c>
      <c r="C25" s="32">
        <f t="shared" si="0"/>
        <v>1.9540341084086397</v>
      </c>
      <c r="D25" s="32">
        <f t="shared" si="2"/>
        <v>12.605907788346343</v>
      </c>
    </row>
    <row r="26" spans="1:4" s="18" customFormat="1">
      <c r="A26" s="23" t="s">
        <v>18</v>
      </c>
      <c r="B26" s="24">
        <v>14019101961</v>
      </c>
      <c r="C26" s="32">
        <f t="shared" si="0"/>
        <v>1.3474971171607542</v>
      </c>
      <c r="D26" s="32">
        <f t="shared" si="2"/>
        <v>8.6930030191871612</v>
      </c>
    </row>
    <row r="27" spans="1:4" s="18" customFormat="1">
      <c r="A27" s="23" t="s">
        <v>19</v>
      </c>
      <c r="B27" s="24">
        <v>2133391315</v>
      </c>
      <c r="C27" s="32">
        <f t="shared" si="0"/>
        <v>0.20505868740633881</v>
      </c>
      <c r="D27" s="32">
        <f t="shared" si="2"/>
        <v>1.3228791112294462</v>
      </c>
    </row>
    <row r="28" spans="1:4" s="18" customFormat="1">
      <c r="A28" s="23" t="s">
        <v>20</v>
      </c>
      <c r="B28" s="24">
        <v>8916361240</v>
      </c>
      <c r="C28" s="32">
        <f t="shared" si="0"/>
        <v>0.8570285814232611</v>
      </c>
      <c r="D28" s="32">
        <f t="shared" si="2"/>
        <v>5.5288816213128174</v>
      </c>
    </row>
    <row r="29" spans="1:4" s="18" customFormat="1">
      <c r="A29" s="25" t="s">
        <v>21</v>
      </c>
      <c r="B29" s="26">
        <v>115870552361</v>
      </c>
      <c r="C29" s="33">
        <f t="shared" si="0"/>
        <v>11.137320757394248</v>
      </c>
      <c r="D29" s="33">
        <f t="shared" si="2"/>
        <v>71.849328459924237</v>
      </c>
    </row>
    <row r="30" spans="1:4" s="70" customFormat="1" ht="18" customHeight="1">
      <c r="A30" s="66" t="s">
        <v>46</v>
      </c>
      <c r="B30" s="67">
        <f>+B6+B24</f>
        <v>1040380849982</v>
      </c>
      <c r="C30" s="67"/>
      <c r="D30" s="69"/>
    </row>
    <row r="31" spans="1:4" s="18" customFormat="1"/>
  </sheetData>
  <mergeCells count="1">
    <mergeCell ref="A4:D4"/>
  </mergeCells>
  <phoneticPr fontId="16" type="noConversion"/>
  <pageMargins left="0.70866141732283472" right="0.70866141732283472" top="0.74803149606299213" bottom="0.74803149606299213" header="0" footer="0.31496062992125984"/>
  <pageSetup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D32"/>
  <sheetViews>
    <sheetView workbookViewId="0">
      <selection activeCell="A4" sqref="A4:D4"/>
    </sheetView>
  </sheetViews>
  <sheetFormatPr baseColWidth="10" defaultColWidth="11.44140625" defaultRowHeight="13.2"/>
  <cols>
    <col min="1" max="1" width="18.33203125" style="44" customWidth="1"/>
    <col min="2" max="3" width="17.77734375" style="44" customWidth="1"/>
    <col min="4" max="4" width="20.44140625" style="44" customWidth="1"/>
    <col min="5" max="16384" width="11.44140625" style="44"/>
  </cols>
  <sheetData>
    <row r="1" spans="1:4" s="18" customFormat="1" ht="16.5" customHeight="1">
      <c r="A1" s="27" t="s">
        <v>249</v>
      </c>
      <c r="B1" s="28"/>
    </row>
    <row r="2" spans="1:4" s="18" customFormat="1" ht="16.5" customHeight="1">
      <c r="A2" s="30" t="s">
        <v>315</v>
      </c>
      <c r="B2" s="29"/>
    </row>
    <row r="3" spans="1:4" s="21" customFormat="1" ht="16.5" customHeight="1">
      <c r="A3" s="19" t="s">
        <v>247</v>
      </c>
      <c r="B3" s="20"/>
      <c r="C3" s="20"/>
      <c r="D3" s="20" t="s">
        <v>250</v>
      </c>
    </row>
    <row r="4" spans="1:4" s="35" customFormat="1" ht="37.5" customHeight="1">
      <c r="A4" s="114" t="s">
        <v>244</v>
      </c>
      <c r="B4" s="114"/>
      <c r="C4" s="114"/>
      <c r="D4" s="114"/>
    </row>
    <row r="5" spans="1:4" s="36" customFormat="1" ht="37.5" customHeight="1">
      <c r="A5" s="34" t="s">
        <v>242</v>
      </c>
      <c r="B5" s="39" t="s">
        <v>245</v>
      </c>
      <c r="C5" s="39" t="s">
        <v>246</v>
      </c>
      <c r="D5" s="39" t="s">
        <v>232</v>
      </c>
    </row>
    <row r="6" spans="1:4" s="36" customFormat="1" ht="15.9" customHeight="1">
      <c r="A6" s="25" t="s">
        <v>22</v>
      </c>
      <c r="B6" s="26">
        <v>311738453136</v>
      </c>
      <c r="C6" s="26">
        <v>37719721360</v>
      </c>
      <c r="D6" s="41">
        <v>349458174496</v>
      </c>
    </row>
    <row r="7" spans="1:4" s="36" customFormat="1" ht="15.9" customHeight="1">
      <c r="A7" s="25" t="s">
        <v>47</v>
      </c>
      <c r="B7" s="26">
        <v>200028103915</v>
      </c>
      <c r="C7" s="26">
        <v>68629170367</v>
      </c>
      <c r="D7" s="41">
        <v>268657274282</v>
      </c>
    </row>
    <row r="8" spans="1:4" s="36" customFormat="1" ht="15.9" customHeight="1">
      <c r="A8" s="25" t="s">
        <v>23</v>
      </c>
      <c r="B8" s="26">
        <v>2550877065</v>
      </c>
      <c r="C8" s="26">
        <v>364906982</v>
      </c>
      <c r="D8" s="41">
        <v>2915784047</v>
      </c>
    </row>
    <row r="9" spans="1:4" s="36" customFormat="1" ht="15.9" customHeight="1">
      <c r="A9" s="25" t="s">
        <v>24</v>
      </c>
      <c r="B9" s="26">
        <v>8090726201</v>
      </c>
      <c r="C9" s="26">
        <v>1545905314</v>
      </c>
      <c r="D9" s="41">
        <v>9636631515</v>
      </c>
    </row>
    <row r="10" spans="1:4" s="36" customFormat="1" ht="15.9" customHeight="1">
      <c r="A10" s="25" t="s">
        <v>25</v>
      </c>
      <c r="B10" s="26">
        <v>15530469711</v>
      </c>
      <c r="C10" s="26">
        <v>1631508068</v>
      </c>
      <c r="D10" s="41">
        <v>17161977779</v>
      </c>
    </row>
    <row r="11" spans="1:4" s="36" customFormat="1" ht="15.9" customHeight="1">
      <c r="A11" s="25" t="s">
        <v>26</v>
      </c>
      <c r="B11" s="26">
        <v>67776016007</v>
      </c>
      <c r="C11" s="26">
        <v>8618183124</v>
      </c>
      <c r="D11" s="41">
        <v>76394199131</v>
      </c>
    </row>
    <row r="12" spans="1:4" s="36" customFormat="1" ht="15.9" customHeight="1">
      <c r="A12" s="25" t="s">
        <v>27</v>
      </c>
      <c r="B12" s="26">
        <v>8503753913</v>
      </c>
      <c r="C12" s="26">
        <v>1560944581</v>
      </c>
      <c r="D12" s="41">
        <v>10064698494</v>
      </c>
    </row>
    <row r="13" spans="1:4" s="36" customFormat="1" ht="15.9" customHeight="1">
      <c r="A13" s="25" t="s">
        <v>28</v>
      </c>
      <c r="B13" s="26">
        <v>20887185017</v>
      </c>
      <c r="C13" s="26">
        <v>3054456586</v>
      </c>
      <c r="D13" s="41">
        <v>23941641603</v>
      </c>
    </row>
    <row r="14" spans="1:4" s="36" customFormat="1" ht="15.9" customHeight="1">
      <c r="A14" s="25" t="s">
        <v>29</v>
      </c>
      <c r="B14" s="26">
        <v>2704815048</v>
      </c>
      <c r="C14" s="26">
        <v>467804589</v>
      </c>
      <c r="D14" s="41">
        <v>3172619637</v>
      </c>
    </row>
    <row r="15" spans="1:4" s="36" customFormat="1" ht="15.9" customHeight="1">
      <c r="A15" s="25" t="s">
        <v>30</v>
      </c>
      <c r="B15" s="26">
        <v>4884600854</v>
      </c>
      <c r="C15" s="26">
        <v>1783842330</v>
      </c>
      <c r="D15" s="41">
        <v>6668443184</v>
      </c>
    </row>
    <row r="16" spans="1:4" s="36" customFormat="1" ht="15.9" customHeight="1">
      <c r="A16" s="25" t="s">
        <v>31</v>
      </c>
      <c r="B16" s="26">
        <v>7937795875</v>
      </c>
      <c r="C16" s="26">
        <v>594980069</v>
      </c>
      <c r="D16" s="41">
        <v>8532775944</v>
      </c>
    </row>
    <row r="17" spans="1:4" s="36" customFormat="1" ht="15.9" customHeight="1">
      <c r="A17" s="25" t="s">
        <v>32</v>
      </c>
      <c r="B17" s="26">
        <v>2846592982</v>
      </c>
      <c r="C17" s="26">
        <v>657948599</v>
      </c>
      <c r="D17" s="41">
        <v>3504541581</v>
      </c>
    </row>
    <row r="18" spans="1:4" s="36" customFormat="1" ht="15.9" customHeight="1">
      <c r="A18" s="25" t="s">
        <v>33</v>
      </c>
      <c r="B18" s="26">
        <v>26974985273</v>
      </c>
      <c r="C18" s="26">
        <v>4580417293</v>
      </c>
      <c r="D18" s="41">
        <v>31555402566</v>
      </c>
    </row>
    <row r="19" spans="1:4" s="36" customFormat="1" ht="15.9" customHeight="1">
      <c r="A19" s="25" t="s">
        <v>34</v>
      </c>
      <c r="B19" s="26">
        <v>9455756164</v>
      </c>
      <c r="C19" s="26">
        <v>1530712867</v>
      </c>
      <c r="D19" s="41">
        <v>10986469031</v>
      </c>
    </row>
    <row r="20" spans="1:4" s="36" customFormat="1" ht="15.9" customHeight="1">
      <c r="A20" s="25" t="s">
        <v>35</v>
      </c>
      <c r="B20" s="26">
        <v>18532077125</v>
      </c>
      <c r="C20" s="26">
        <v>2038880796</v>
      </c>
      <c r="D20" s="41">
        <v>20570957921</v>
      </c>
    </row>
    <row r="21" spans="1:4" s="36" customFormat="1" ht="15.9" customHeight="1">
      <c r="A21" s="25" t="s">
        <v>37</v>
      </c>
      <c r="B21" s="26">
        <v>14052524262</v>
      </c>
      <c r="C21" s="26">
        <v>2200412219</v>
      </c>
      <c r="D21" s="41">
        <v>16252936481</v>
      </c>
    </row>
    <row r="22" spans="1:4" s="36" customFormat="1" ht="15.9" customHeight="1">
      <c r="A22" s="25" t="s">
        <v>38</v>
      </c>
      <c r="B22" s="26">
        <v>13137706246</v>
      </c>
      <c r="C22" s="26">
        <v>4805381021</v>
      </c>
      <c r="D22" s="41">
        <v>17943087267</v>
      </c>
    </row>
    <row r="23" spans="1:4" s="36" customFormat="1" ht="15.9" customHeight="1">
      <c r="A23" s="25" t="s">
        <v>39</v>
      </c>
      <c r="B23" s="26">
        <v>7468401110</v>
      </c>
      <c r="C23" s="26">
        <v>1242308524</v>
      </c>
      <c r="D23" s="41">
        <v>8710709634</v>
      </c>
    </row>
    <row r="24" spans="1:4" s="36" customFormat="1" ht="15.9" customHeight="1">
      <c r="A24" s="25" t="s">
        <v>40</v>
      </c>
      <c r="B24" s="26">
        <v>5689839498</v>
      </c>
      <c r="C24" s="26">
        <v>546257268</v>
      </c>
      <c r="D24" s="41">
        <v>6236096766</v>
      </c>
    </row>
    <row r="25" spans="1:4" s="36" customFormat="1" ht="15.9" customHeight="1">
      <c r="A25" s="25" t="s">
        <v>41</v>
      </c>
      <c r="B25" s="26">
        <v>7230881130</v>
      </c>
      <c r="C25" s="26">
        <v>1016761961</v>
      </c>
      <c r="D25" s="41">
        <v>8247643091</v>
      </c>
    </row>
    <row r="26" spans="1:4" s="36" customFormat="1" ht="15.9" customHeight="1">
      <c r="A26" s="25" t="s">
        <v>42</v>
      </c>
      <c r="B26" s="26">
        <v>95459029304</v>
      </c>
      <c r="C26" s="26">
        <v>10742109521</v>
      </c>
      <c r="D26" s="41">
        <v>106201138825</v>
      </c>
    </row>
    <row r="27" spans="1:4" s="36" customFormat="1" ht="15.9" customHeight="1">
      <c r="A27" s="25" t="s">
        <v>43</v>
      </c>
      <c r="B27" s="26">
        <v>4646491798</v>
      </c>
      <c r="C27" s="26">
        <v>2505044411</v>
      </c>
      <c r="D27" s="41">
        <v>7151536209</v>
      </c>
    </row>
    <row r="28" spans="1:4" s="36" customFormat="1" ht="15.9" customHeight="1">
      <c r="A28" s="25" t="s">
        <v>44</v>
      </c>
      <c r="B28" s="26">
        <v>6388255253</v>
      </c>
      <c r="C28" s="26">
        <v>844362403</v>
      </c>
      <c r="D28" s="41">
        <v>7232617656</v>
      </c>
    </row>
    <row r="29" spans="1:4" s="36" customFormat="1" ht="15.9" customHeight="1">
      <c r="A29" s="25" t="s">
        <v>45</v>
      </c>
      <c r="B29" s="26">
        <v>13341521290</v>
      </c>
      <c r="C29" s="26">
        <v>2585909736</v>
      </c>
      <c r="D29" s="41">
        <v>15927431026</v>
      </c>
    </row>
    <row r="30" spans="1:4" s="36" customFormat="1" ht="15.9" customHeight="1">
      <c r="A30" s="25" t="s">
        <v>36</v>
      </c>
      <c r="B30" s="26">
        <v>3255188262</v>
      </c>
      <c r="C30" s="26">
        <v>873554</v>
      </c>
      <c r="D30" s="41">
        <v>3256061816</v>
      </c>
    </row>
    <row r="31" spans="1:4" s="68" customFormat="1" ht="18" customHeight="1">
      <c r="A31" s="66" t="s">
        <v>232</v>
      </c>
      <c r="B31" s="67">
        <v>879112046439</v>
      </c>
      <c r="C31" s="67">
        <v>161268803543</v>
      </c>
      <c r="D31" s="67">
        <v>1040380849982</v>
      </c>
    </row>
    <row r="32" spans="1:4" s="36" customFormat="1"/>
  </sheetData>
  <mergeCells count="1">
    <mergeCell ref="A4:D4"/>
  </mergeCells>
  <phoneticPr fontId="16" type="noConversion"/>
  <pageMargins left="0.70866141732283472" right="0.70866141732283472" top="0.74803149606299213" bottom="0.74803149606299213" header="0" footer="0.31496062992125984"/>
  <pageSetup orientation="portrait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B31"/>
  <sheetViews>
    <sheetView workbookViewId="0">
      <selection activeCell="A21" sqref="A21"/>
    </sheetView>
  </sheetViews>
  <sheetFormatPr baseColWidth="10" defaultColWidth="11.44140625" defaultRowHeight="14.4"/>
  <cols>
    <col min="1" max="1" width="32.109375" style="58" bestFit="1" customWidth="1"/>
    <col min="2" max="3" width="16.88671875" style="58" customWidth="1"/>
    <col min="4" max="5" width="14.5546875" style="58" customWidth="1"/>
    <col min="6" max="6" width="17.21875" style="58" customWidth="1"/>
    <col min="7" max="7" width="16.44140625" style="58" customWidth="1"/>
    <col min="8" max="8" width="16.6640625" style="58" customWidth="1"/>
    <col min="9" max="9" width="16" style="58" customWidth="1"/>
    <col min="10" max="13" width="14.5546875" style="58" customWidth="1"/>
    <col min="14" max="14" width="17.44140625" style="58" customWidth="1"/>
    <col min="15" max="21" width="14.5546875" style="58" customWidth="1"/>
    <col min="22" max="22" width="16" style="58" customWidth="1"/>
    <col min="23" max="23" width="16.109375" style="58" customWidth="1"/>
    <col min="24" max="24" width="14.5546875" style="58" customWidth="1"/>
    <col min="25" max="25" width="17.109375" style="58" customWidth="1"/>
    <col min="26" max="26" width="14.5546875" style="58" customWidth="1"/>
    <col min="27" max="27" width="19" style="58" customWidth="1"/>
    <col min="28" max="16384" width="11.44140625" style="58"/>
  </cols>
  <sheetData>
    <row r="1" spans="1:28" s="18" customFormat="1" ht="16.5" customHeight="1">
      <c r="A1" s="27" t="s">
        <v>251</v>
      </c>
      <c r="B1" s="28"/>
    </row>
    <row r="2" spans="1:28" s="18" customFormat="1" ht="16.5" customHeight="1">
      <c r="A2" s="30" t="s">
        <v>315</v>
      </c>
      <c r="B2" s="29"/>
    </row>
    <row r="3" spans="1:28" s="21" customFormat="1" ht="16.5" customHeight="1">
      <c r="A3" s="19" t="s">
        <v>247</v>
      </c>
      <c r="B3" s="20"/>
      <c r="C3" s="20"/>
      <c r="D3" s="20"/>
      <c r="AA3" s="20" t="s">
        <v>256</v>
      </c>
    </row>
    <row r="4" spans="1:28" s="111" customFormat="1" ht="20.399999999999999" customHeight="1">
      <c r="A4" s="115" t="s">
        <v>253</v>
      </c>
      <c r="B4" s="110" t="s">
        <v>252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</row>
    <row r="5" spans="1:28" s="112" customFormat="1" ht="21.6" customHeight="1">
      <c r="A5" s="115"/>
      <c r="B5" s="105" t="s">
        <v>22</v>
      </c>
      <c r="C5" s="105" t="s">
        <v>47</v>
      </c>
      <c r="D5" s="105" t="s">
        <v>23</v>
      </c>
      <c r="E5" s="105" t="s">
        <v>24</v>
      </c>
      <c r="F5" s="105" t="s">
        <v>25</v>
      </c>
      <c r="G5" s="105" t="s">
        <v>26</v>
      </c>
      <c r="H5" s="105" t="s">
        <v>27</v>
      </c>
      <c r="I5" s="105" t="s">
        <v>28</v>
      </c>
      <c r="J5" s="105" t="s">
        <v>29</v>
      </c>
      <c r="K5" s="105" t="s">
        <v>30</v>
      </c>
      <c r="L5" s="105" t="s">
        <v>31</v>
      </c>
      <c r="M5" s="105" t="s">
        <v>32</v>
      </c>
      <c r="N5" s="105" t="s">
        <v>33</v>
      </c>
      <c r="O5" s="105" t="s">
        <v>34</v>
      </c>
      <c r="P5" s="105" t="s">
        <v>35</v>
      </c>
      <c r="Q5" s="105" t="s">
        <v>37</v>
      </c>
      <c r="R5" s="105" t="s">
        <v>38</v>
      </c>
      <c r="S5" s="105" t="s">
        <v>39</v>
      </c>
      <c r="T5" s="105" t="s">
        <v>40</v>
      </c>
      <c r="U5" s="105" t="s">
        <v>41</v>
      </c>
      <c r="V5" s="105" t="s">
        <v>42</v>
      </c>
      <c r="W5" s="105" t="s">
        <v>43</v>
      </c>
      <c r="X5" s="105" t="s">
        <v>44</v>
      </c>
      <c r="Y5" s="105" t="s">
        <v>45</v>
      </c>
      <c r="Z5" s="105" t="s">
        <v>36</v>
      </c>
      <c r="AA5" s="105" t="s">
        <v>232</v>
      </c>
    </row>
    <row r="6" spans="1:28" s="40" customFormat="1" ht="18" customHeight="1">
      <c r="A6" s="72" t="s">
        <v>245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</row>
    <row r="7" spans="1:28" s="40" customFormat="1">
      <c r="A7" s="25" t="s">
        <v>0</v>
      </c>
      <c r="B7" s="74">
        <v>780802162</v>
      </c>
      <c r="C7" s="74">
        <v>58448875</v>
      </c>
      <c r="D7" s="74">
        <v>2561738</v>
      </c>
      <c r="E7" s="74">
        <v>43526575</v>
      </c>
      <c r="F7" s="74">
        <v>30119558</v>
      </c>
      <c r="G7" s="74">
        <v>119049942</v>
      </c>
      <c r="H7" s="74">
        <v>14393655</v>
      </c>
      <c r="I7" s="74">
        <v>56179302</v>
      </c>
      <c r="J7" s="74">
        <v>6374863</v>
      </c>
      <c r="K7" s="74">
        <v>3497932</v>
      </c>
      <c r="L7" s="74">
        <v>8215980</v>
      </c>
      <c r="M7" s="74">
        <v>2721672</v>
      </c>
      <c r="N7" s="74">
        <v>86907191</v>
      </c>
      <c r="O7" s="74">
        <v>36511111</v>
      </c>
      <c r="P7" s="74">
        <v>44301670</v>
      </c>
      <c r="Q7" s="74">
        <v>40907555</v>
      </c>
      <c r="R7" s="74">
        <v>8261563</v>
      </c>
      <c r="S7" s="74">
        <v>17130982</v>
      </c>
      <c r="T7" s="74">
        <v>7839551</v>
      </c>
      <c r="U7" s="74">
        <v>7479241</v>
      </c>
      <c r="V7" s="74">
        <v>243952858</v>
      </c>
      <c r="W7" s="74">
        <v>7070058</v>
      </c>
      <c r="X7" s="74">
        <v>3243239</v>
      </c>
      <c r="Y7" s="74">
        <v>25497145</v>
      </c>
      <c r="Z7" s="74">
        <v>0</v>
      </c>
      <c r="AA7" s="75">
        <v>1654994418</v>
      </c>
      <c r="AB7" s="64"/>
    </row>
    <row r="8" spans="1:28" s="40" customFormat="1">
      <c r="A8" s="25" t="s">
        <v>1</v>
      </c>
      <c r="B8" s="74">
        <v>873540550</v>
      </c>
      <c r="C8" s="74">
        <v>703085923</v>
      </c>
      <c r="D8" s="74">
        <v>571735</v>
      </c>
      <c r="E8" s="74">
        <v>33317293</v>
      </c>
      <c r="F8" s="74">
        <v>13743989</v>
      </c>
      <c r="G8" s="74">
        <v>148895565</v>
      </c>
      <c r="H8" s="74">
        <v>8260808</v>
      </c>
      <c r="I8" s="74">
        <v>44779986</v>
      </c>
      <c r="J8" s="74">
        <v>3082199</v>
      </c>
      <c r="K8" s="74">
        <v>11055639</v>
      </c>
      <c r="L8" s="74">
        <v>26068223</v>
      </c>
      <c r="M8" s="74">
        <v>9671492</v>
      </c>
      <c r="N8" s="74">
        <v>30084508</v>
      </c>
      <c r="O8" s="74">
        <v>60649964</v>
      </c>
      <c r="P8" s="74">
        <v>88586165</v>
      </c>
      <c r="Q8" s="74">
        <v>15077856</v>
      </c>
      <c r="R8" s="74">
        <v>43293775</v>
      </c>
      <c r="S8" s="74">
        <v>29419351</v>
      </c>
      <c r="T8" s="74">
        <v>7873311</v>
      </c>
      <c r="U8" s="74">
        <v>1300790</v>
      </c>
      <c r="V8" s="74">
        <v>126899703</v>
      </c>
      <c r="W8" s="74">
        <v>5055438</v>
      </c>
      <c r="X8" s="74">
        <v>23930877</v>
      </c>
      <c r="Y8" s="74">
        <v>98632524</v>
      </c>
      <c r="Z8" s="74">
        <v>1121135218</v>
      </c>
      <c r="AA8" s="75">
        <v>3528012882</v>
      </c>
      <c r="AB8" s="64"/>
    </row>
    <row r="9" spans="1:28" s="40" customFormat="1">
      <c r="A9" s="25" t="s">
        <v>2</v>
      </c>
      <c r="B9" s="74">
        <v>172285111150</v>
      </c>
      <c r="C9" s="74">
        <v>66227889460</v>
      </c>
      <c r="D9" s="74">
        <v>1212759693</v>
      </c>
      <c r="E9" s="74">
        <v>4403281281</v>
      </c>
      <c r="F9" s="74">
        <v>6231253200</v>
      </c>
      <c r="G9" s="74">
        <v>32833671611</v>
      </c>
      <c r="H9" s="74">
        <v>3946477589</v>
      </c>
      <c r="I9" s="74">
        <v>9184278572</v>
      </c>
      <c r="J9" s="74">
        <v>1632117746</v>
      </c>
      <c r="K9" s="74">
        <v>1870782077</v>
      </c>
      <c r="L9" s="74">
        <v>3631364128</v>
      </c>
      <c r="M9" s="74">
        <v>932504077</v>
      </c>
      <c r="N9" s="74">
        <v>13177018837</v>
      </c>
      <c r="O9" s="74">
        <v>4546643013</v>
      </c>
      <c r="P9" s="74">
        <v>6995018974</v>
      </c>
      <c r="Q9" s="74">
        <v>6443978926</v>
      </c>
      <c r="R9" s="74">
        <v>5161631149</v>
      </c>
      <c r="S9" s="74">
        <v>2534503871</v>
      </c>
      <c r="T9" s="74">
        <v>2390890197</v>
      </c>
      <c r="U9" s="74">
        <v>3078394399</v>
      </c>
      <c r="V9" s="74">
        <v>33637577586</v>
      </c>
      <c r="W9" s="74">
        <v>2135577184</v>
      </c>
      <c r="X9" s="74">
        <v>2972835340</v>
      </c>
      <c r="Y9" s="74">
        <v>6264281029</v>
      </c>
      <c r="Z9" s="74">
        <v>464335141</v>
      </c>
      <c r="AA9" s="75">
        <v>394194176230</v>
      </c>
      <c r="AB9" s="64"/>
    </row>
    <row r="10" spans="1:28" s="40" customFormat="1">
      <c r="A10" s="25" t="s">
        <v>3</v>
      </c>
      <c r="B10" s="74">
        <v>2871587634</v>
      </c>
      <c r="C10" s="74">
        <v>7067612775</v>
      </c>
      <c r="D10" s="74">
        <v>74996615</v>
      </c>
      <c r="E10" s="74">
        <v>64719893</v>
      </c>
      <c r="F10" s="74">
        <v>108746756</v>
      </c>
      <c r="G10" s="74">
        <v>574949518</v>
      </c>
      <c r="H10" s="74">
        <v>82514650</v>
      </c>
      <c r="I10" s="74">
        <v>145633655</v>
      </c>
      <c r="J10" s="74">
        <v>43535137</v>
      </c>
      <c r="K10" s="74">
        <v>170185509</v>
      </c>
      <c r="L10" s="74">
        <v>26738315</v>
      </c>
      <c r="M10" s="74">
        <v>32247927</v>
      </c>
      <c r="N10" s="74">
        <v>331421200</v>
      </c>
      <c r="O10" s="74">
        <v>79345081</v>
      </c>
      <c r="P10" s="74">
        <v>183429755</v>
      </c>
      <c r="Q10" s="74">
        <v>125322758</v>
      </c>
      <c r="R10" s="74">
        <v>127519456</v>
      </c>
      <c r="S10" s="74">
        <v>244220582</v>
      </c>
      <c r="T10" s="74">
        <v>84363744</v>
      </c>
      <c r="U10" s="74">
        <v>142776688</v>
      </c>
      <c r="V10" s="74">
        <v>565620069</v>
      </c>
      <c r="W10" s="74">
        <v>87541038</v>
      </c>
      <c r="X10" s="74">
        <v>165605364</v>
      </c>
      <c r="Y10" s="74">
        <v>101355227</v>
      </c>
      <c r="Z10" s="74">
        <v>94107763</v>
      </c>
      <c r="AA10" s="75">
        <v>13596097109</v>
      </c>
      <c r="AB10" s="64"/>
    </row>
    <row r="11" spans="1:28" s="40" customFormat="1">
      <c r="A11" s="25" t="s">
        <v>4</v>
      </c>
      <c r="B11" s="74">
        <v>21518641806</v>
      </c>
      <c r="C11" s="74">
        <v>11648342820</v>
      </c>
      <c r="D11" s="74">
        <v>112400522</v>
      </c>
      <c r="E11" s="74">
        <v>377773705</v>
      </c>
      <c r="F11" s="74">
        <v>718447802</v>
      </c>
      <c r="G11" s="74">
        <v>3705930433</v>
      </c>
      <c r="H11" s="74">
        <v>390989726</v>
      </c>
      <c r="I11" s="74">
        <v>1309007819</v>
      </c>
      <c r="J11" s="74">
        <v>84615253</v>
      </c>
      <c r="K11" s="74">
        <v>229871886</v>
      </c>
      <c r="L11" s="74">
        <v>375080831</v>
      </c>
      <c r="M11" s="74">
        <v>83774986</v>
      </c>
      <c r="N11" s="74">
        <v>1823168628</v>
      </c>
      <c r="O11" s="74">
        <v>654112637</v>
      </c>
      <c r="P11" s="74">
        <v>1074760825</v>
      </c>
      <c r="Q11" s="74">
        <v>1012638566</v>
      </c>
      <c r="R11" s="74">
        <v>480632112</v>
      </c>
      <c r="S11" s="74">
        <v>357264504</v>
      </c>
      <c r="T11" s="74">
        <v>278931927</v>
      </c>
      <c r="U11" s="74">
        <v>434388715</v>
      </c>
      <c r="V11" s="74">
        <v>5595188654</v>
      </c>
      <c r="W11" s="74">
        <v>142699652</v>
      </c>
      <c r="X11" s="74">
        <v>357103780</v>
      </c>
      <c r="Y11" s="74">
        <v>606435991</v>
      </c>
      <c r="Z11" s="74">
        <v>131372147</v>
      </c>
      <c r="AA11" s="75">
        <v>53503575727</v>
      </c>
      <c r="AB11" s="64"/>
    </row>
    <row r="12" spans="1:28" s="40" customFormat="1">
      <c r="A12" s="25" t="s">
        <v>5</v>
      </c>
      <c r="B12" s="74">
        <v>974698834</v>
      </c>
      <c r="C12" s="74">
        <v>898001761</v>
      </c>
      <c r="D12" s="74">
        <v>0</v>
      </c>
      <c r="E12" s="74">
        <v>0</v>
      </c>
      <c r="F12" s="74">
        <v>97360</v>
      </c>
      <c r="G12" s="74">
        <v>234125700</v>
      </c>
      <c r="H12" s="74">
        <v>1543270</v>
      </c>
      <c r="I12" s="74">
        <v>48960181</v>
      </c>
      <c r="J12" s="74">
        <v>0</v>
      </c>
      <c r="K12" s="74">
        <v>0</v>
      </c>
      <c r="L12" s="74">
        <v>16861146</v>
      </c>
      <c r="M12" s="74">
        <v>2246208</v>
      </c>
      <c r="N12" s="74">
        <v>68463500</v>
      </c>
      <c r="O12" s="74">
        <v>1021591</v>
      </c>
      <c r="P12" s="74">
        <v>1579255</v>
      </c>
      <c r="Q12" s="74">
        <v>1692620</v>
      </c>
      <c r="R12" s="74">
        <v>6465687</v>
      </c>
      <c r="S12" s="74">
        <v>-440576</v>
      </c>
      <c r="T12" s="74">
        <v>2626052</v>
      </c>
      <c r="U12" s="74">
        <v>0</v>
      </c>
      <c r="V12" s="74">
        <v>458346475</v>
      </c>
      <c r="W12" s="74">
        <v>0</v>
      </c>
      <c r="X12" s="74">
        <v>235823752</v>
      </c>
      <c r="Y12" s="74">
        <v>0</v>
      </c>
      <c r="Z12" s="74">
        <v>0</v>
      </c>
      <c r="AA12" s="75">
        <v>2952112816</v>
      </c>
      <c r="AB12" s="64"/>
    </row>
    <row r="13" spans="1:28" s="40" customFormat="1">
      <c r="A13" s="25" t="s">
        <v>6</v>
      </c>
      <c r="B13" s="74">
        <v>17255566254</v>
      </c>
      <c r="C13" s="74">
        <v>16386430428</v>
      </c>
      <c r="D13" s="74">
        <v>252170002</v>
      </c>
      <c r="E13" s="74">
        <v>179004511</v>
      </c>
      <c r="F13" s="74">
        <v>1642050219</v>
      </c>
      <c r="G13" s="74">
        <v>2726649711</v>
      </c>
      <c r="H13" s="74">
        <v>191594222</v>
      </c>
      <c r="I13" s="74">
        <v>661551971</v>
      </c>
      <c r="J13" s="74">
        <v>52202559</v>
      </c>
      <c r="K13" s="74">
        <v>398770647</v>
      </c>
      <c r="L13" s="74">
        <v>232772965</v>
      </c>
      <c r="M13" s="74">
        <v>171324384</v>
      </c>
      <c r="N13" s="74">
        <v>1314583160</v>
      </c>
      <c r="O13" s="74">
        <v>556958325</v>
      </c>
      <c r="P13" s="74">
        <v>3309937659</v>
      </c>
      <c r="Q13" s="74">
        <v>554316526</v>
      </c>
      <c r="R13" s="74">
        <v>1847415852</v>
      </c>
      <c r="S13" s="74">
        <v>795475708</v>
      </c>
      <c r="T13" s="74">
        <v>307470360</v>
      </c>
      <c r="U13" s="74">
        <v>926712405</v>
      </c>
      <c r="V13" s="74">
        <v>6750224809</v>
      </c>
      <c r="W13" s="74">
        <v>96899886</v>
      </c>
      <c r="X13" s="74">
        <v>611929984</v>
      </c>
      <c r="Y13" s="74">
        <v>612223591</v>
      </c>
      <c r="Z13" s="74">
        <v>-11550134</v>
      </c>
      <c r="AA13" s="75">
        <v>57822686004</v>
      </c>
      <c r="AB13" s="64"/>
    </row>
    <row r="14" spans="1:28" s="40" customFormat="1">
      <c r="A14" s="25" t="s">
        <v>7</v>
      </c>
      <c r="B14" s="74">
        <v>5682349140</v>
      </c>
      <c r="C14" s="74">
        <v>2062652919</v>
      </c>
      <c r="D14" s="74">
        <v>34552990</v>
      </c>
      <c r="E14" s="74">
        <v>143362836</v>
      </c>
      <c r="F14" s="74">
        <v>53838737</v>
      </c>
      <c r="G14" s="74">
        <v>624289839</v>
      </c>
      <c r="H14" s="74">
        <v>130400795</v>
      </c>
      <c r="I14" s="74">
        <v>310211015</v>
      </c>
      <c r="J14" s="74">
        <v>38735754</v>
      </c>
      <c r="K14" s="74">
        <v>36908323</v>
      </c>
      <c r="L14" s="74">
        <v>85561779</v>
      </c>
      <c r="M14" s="74">
        <v>13801101</v>
      </c>
      <c r="N14" s="74">
        <v>312006513</v>
      </c>
      <c r="O14" s="74">
        <v>209090981</v>
      </c>
      <c r="P14" s="74">
        <v>107196084</v>
      </c>
      <c r="Q14" s="74">
        <v>104666094</v>
      </c>
      <c r="R14" s="74">
        <v>98652140</v>
      </c>
      <c r="S14" s="74">
        <v>74653549</v>
      </c>
      <c r="T14" s="74">
        <v>76845884</v>
      </c>
      <c r="U14" s="74">
        <v>12677441</v>
      </c>
      <c r="V14" s="74">
        <v>887610528</v>
      </c>
      <c r="W14" s="74">
        <v>56079616</v>
      </c>
      <c r="X14" s="74">
        <v>15683915</v>
      </c>
      <c r="Y14" s="74">
        <v>147804893</v>
      </c>
      <c r="Z14" s="74">
        <v>-38168</v>
      </c>
      <c r="AA14" s="75">
        <v>11319594698</v>
      </c>
      <c r="AB14" s="64"/>
    </row>
    <row r="15" spans="1:28" s="40" customFormat="1">
      <c r="A15" s="25" t="s">
        <v>8</v>
      </c>
      <c r="B15" s="74">
        <v>5016049567</v>
      </c>
      <c r="C15" s="74">
        <v>4289754623</v>
      </c>
      <c r="D15" s="74">
        <v>59680506</v>
      </c>
      <c r="E15" s="74">
        <v>551218782</v>
      </c>
      <c r="F15" s="74">
        <v>247001691</v>
      </c>
      <c r="G15" s="74">
        <v>875356305</v>
      </c>
      <c r="H15" s="74">
        <v>206161144</v>
      </c>
      <c r="I15" s="74">
        <v>199568870</v>
      </c>
      <c r="J15" s="74">
        <v>64698648</v>
      </c>
      <c r="K15" s="74">
        <v>127748905</v>
      </c>
      <c r="L15" s="74">
        <v>98087979</v>
      </c>
      <c r="M15" s="74">
        <v>79849108</v>
      </c>
      <c r="N15" s="74">
        <v>401589683</v>
      </c>
      <c r="O15" s="74">
        <v>204114691</v>
      </c>
      <c r="P15" s="74">
        <v>247118766</v>
      </c>
      <c r="Q15" s="74">
        <v>444651385</v>
      </c>
      <c r="R15" s="74">
        <v>264149172</v>
      </c>
      <c r="S15" s="74">
        <v>126153664</v>
      </c>
      <c r="T15" s="74">
        <v>86361931</v>
      </c>
      <c r="U15" s="74">
        <v>146300811</v>
      </c>
      <c r="V15" s="74">
        <v>696883663</v>
      </c>
      <c r="W15" s="74">
        <v>80491201</v>
      </c>
      <c r="X15" s="74">
        <v>70818622</v>
      </c>
      <c r="Y15" s="74">
        <v>268518069</v>
      </c>
      <c r="Z15" s="74">
        <v>57067226</v>
      </c>
      <c r="AA15" s="75">
        <v>14909395012</v>
      </c>
      <c r="AB15" s="64"/>
    </row>
    <row r="16" spans="1:28" s="40" customFormat="1">
      <c r="A16" s="25" t="s">
        <v>9</v>
      </c>
      <c r="B16" s="74">
        <v>4882174598</v>
      </c>
      <c r="C16" s="74">
        <v>11115636400</v>
      </c>
      <c r="D16" s="74">
        <v>38260282</v>
      </c>
      <c r="E16" s="74">
        <v>104803601</v>
      </c>
      <c r="F16" s="74">
        <v>189661180</v>
      </c>
      <c r="G16" s="74">
        <v>886726205</v>
      </c>
      <c r="H16" s="74">
        <v>92588169</v>
      </c>
      <c r="I16" s="74">
        <v>189122386</v>
      </c>
      <c r="J16" s="74">
        <v>25092211</v>
      </c>
      <c r="K16" s="74">
        <v>147737933</v>
      </c>
      <c r="L16" s="74">
        <v>78825809</v>
      </c>
      <c r="M16" s="74">
        <v>31416851</v>
      </c>
      <c r="N16" s="74">
        <v>380047748</v>
      </c>
      <c r="O16" s="74">
        <v>98380811</v>
      </c>
      <c r="P16" s="74">
        <v>330337168</v>
      </c>
      <c r="Q16" s="74">
        <v>276537976</v>
      </c>
      <c r="R16" s="74">
        <v>141349943</v>
      </c>
      <c r="S16" s="74">
        <v>126884108</v>
      </c>
      <c r="T16" s="74">
        <v>57068491</v>
      </c>
      <c r="U16" s="74">
        <v>138980014</v>
      </c>
      <c r="V16" s="74">
        <v>1260075960</v>
      </c>
      <c r="W16" s="74">
        <v>62890992</v>
      </c>
      <c r="X16" s="74">
        <v>95640827</v>
      </c>
      <c r="Y16" s="74">
        <v>183116658</v>
      </c>
      <c r="Z16" s="74">
        <v>421209753</v>
      </c>
      <c r="AA16" s="75">
        <v>21354566074</v>
      </c>
      <c r="AB16" s="64"/>
    </row>
    <row r="17" spans="1:28" s="40" customFormat="1">
      <c r="A17" s="25" t="s">
        <v>10</v>
      </c>
      <c r="B17" s="74">
        <v>9055639592</v>
      </c>
      <c r="C17" s="74">
        <v>306800422</v>
      </c>
      <c r="D17" s="74">
        <v>1425622</v>
      </c>
      <c r="E17" s="74">
        <v>57854510</v>
      </c>
      <c r="F17" s="74">
        <v>127355</v>
      </c>
      <c r="G17" s="74">
        <v>8803164345</v>
      </c>
      <c r="H17" s="74">
        <v>43481734</v>
      </c>
      <c r="I17" s="74">
        <v>1454251949</v>
      </c>
      <c r="J17" s="74">
        <v>1182060</v>
      </c>
      <c r="K17" s="74">
        <v>285464646</v>
      </c>
      <c r="L17" s="74">
        <v>1040327978</v>
      </c>
      <c r="M17" s="74">
        <v>7917343</v>
      </c>
      <c r="N17" s="74">
        <v>2306386</v>
      </c>
      <c r="O17" s="74">
        <v>1287791</v>
      </c>
      <c r="P17" s="74">
        <v>45975267</v>
      </c>
      <c r="Q17" s="74">
        <v>240425278</v>
      </c>
      <c r="R17" s="74">
        <v>33152308</v>
      </c>
      <c r="S17" s="74">
        <v>37633185</v>
      </c>
      <c r="T17" s="74">
        <v>278012597</v>
      </c>
      <c r="U17" s="74">
        <v>52152</v>
      </c>
      <c r="V17" s="74">
        <v>6209388859</v>
      </c>
      <c r="W17" s="74">
        <v>520427407</v>
      </c>
      <c r="X17" s="74">
        <v>151008</v>
      </c>
      <c r="Y17" s="74">
        <v>5540843</v>
      </c>
      <c r="Z17" s="74">
        <v>0</v>
      </c>
      <c r="AA17" s="75">
        <v>28431990637</v>
      </c>
      <c r="AB17" s="64"/>
    </row>
    <row r="18" spans="1:28" s="40" customFormat="1">
      <c r="A18" s="25" t="s">
        <v>11</v>
      </c>
      <c r="B18" s="74">
        <v>57852400452</v>
      </c>
      <c r="C18" s="74">
        <v>67518272326</v>
      </c>
      <c r="D18" s="74">
        <v>661223759</v>
      </c>
      <c r="E18" s="74">
        <v>1735892873</v>
      </c>
      <c r="F18" s="74">
        <v>5636785180</v>
      </c>
      <c r="G18" s="74">
        <v>13403782998</v>
      </c>
      <c r="H18" s="74">
        <v>3007923381</v>
      </c>
      <c r="I18" s="74">
        <v>6475522108</v>
      </c>
      <c r="J18" s="74">
        <v>672027179</v>
      </c>
      <c r="K18" s="74">
        <v>1395654486</v>
      </c>
      <c r="L18" s="74">
        <v>2045872229</v>
      </c>
      <c r="M18" s="74">
        <v>652241815</v>
      </c>
      <c r="N18" s="74">
        <v>8227124619</v>
      </c>
      <c r="O18" s="74">
        <v>2718147843</v>
      </c>
      <c r="P18" s="74">
        <v>5672467997</v>
      </c>
      <c r="Q18" s="74">
        <v>4463757031</v>
      </c>
      <c r="R18" s="74">
        <v>4417767924</v>
      </c>
      <c r="S18" s="74">
        <v>2686013300</v>
      </c>
      <c r="T18" s="74">
        <v>1801071342</v>
      </c>
      <c r="U18" s="74">
        <v>1750761592</v>
      </c>
      <c r="V18" s="74">
        <v>35590074560</v>
      </c>
      <c r="W18" s="74">
        <v>1223493985</v>
      </c>
      <c r="X18" s="74">
        <v>1525267741</v>
      </c>
      <c r="Y18" s="74">
        <v>4611600279</v>
      </c>
      <c r="Z18" s="74">
        <v>72070912</v>
      </c>
      <c r="AA18" s="75">
        <v>235817217911</v>
      </c>
      <c r="AB18" s="64"/>
    </row>
    <row r="19" spans="1:28" s="40" customFormat="1">
      <c r="A19" s="25" t="s">
        <v>12</v>
      </c>
      <c r="B19" s="74">
        <v>2660329743</v>
      </c>
      <c r="C19" s="74">
        <v>3591294035</v>
      </c>
      <c r="D19" s="74">
        <v>53212312</v>
      </c>
      <c r="E19" s="74">
        <v>120836880</v>
      </c>
      <c r="F19" s="74">
        <v>97673888</v>
      </c>
      <c r="G19" s="74">
        <v>679711739</v>
      </c>
      <c r="H19" s="74">
        <v>150680510</v>
      </c>
      <c r="I19" s="74">
        <v>400226896</v>
      </c>
      <c r="J19" s="74">
        <v>53717325</v>
      </c>
      <c r="K19" s="74">
        <v>65168626</v>
      </c>
      <c r="L19" s="74">
        <v>66290574</v>
      </c>
      <c r="M19" s="74">
        <v>778735195</v>
      </c>
      <c r="N19" s="74">
        <v>363207518</v>
      </c>
      <c r="O19" s="74">
        <v>145207446</v>
      </c>
      <c r="P19" s="74">
        <v>142234420</v>
      </c>
      <c r="Q19" s="74">
        <v>81326812</v>
      </c>
      <c r="R19" s="74">
        <v>145460352</v>
      </c>
      <c r="S19" s="74">
        <v>265278201</v>
      </c>
      <c r="T19" s="74">
        <v>181614562</v>
      </c>
      <c r="U19" s="74">
        <v>159962924</v>
      </c>
      <c r="V19" s="74">
        <v>1293690172</v>
      </c>
      <c r="W19" s="74">
        <v>105100272</v>
      </c>
      <c r="X19" s="74">
        <v>53275146</v>
      </c>
      <c r="Y19" s="74">
        <v>141833967</v>
      </c>
      <c r="Z19" s="74">
        <v>27983518</v>
      </c>
      <c r="AA19" s="75">
        <v>11824053033</v>
      </c>
      <c r="AB19" s="64"/>
    </row>
    <row r="20" spans="1:28" s="40" customFormat="1">
      <c r="A20" s="25" t="s">
        <v>13</v>
      </c>
      <c r="B20" s="74">
        <v>3694409228</v>
      </c>
      <c r="C20" s="74">
        <v>3011429997</v>
      </c>
      <c r="D20" s="74">
        <v>32456054</v>
      </c>
      <c r="E20" s="74">
        <v>188148151</v>
      </c>
      <c r="F20" s="74">
        <v>249496231</v>
      </c>
      <c r="G20" s="74">
        <v>1341094090</v>
      </c>
      <c r="H20" s="74">
        <v>157063552</v>
      </c>
      <c r="I20" s="74">
        <v>223438411</v>
      </c>
      <c r="J20" s="74">
        <v>19448895</v>
      </c>
      <c r="K20" s="74">
        <v>82286740</v>
      </c>
      <c r="L20" s="74">
        <v>140995762</v>
      </c>
      <c r="M20" s="74">
        <v>16940324</v>
      </c>
      <c r="N20" s="74">
        <v>183280847</v>
      </c>
      <c r="O20" s="74">
        <v>43612684</v>
      </c>
      <c r="P20" s="74">
        <v>237801799</v>
      </c>
      <c r="Q20" s="74">
        <v>171481738</v>
      </c>
      <c r="R20" s="74">
        <v>268787832</v>
      </c>
      <c r="S20" s="74">
        <v>78832405</v>
      </c>
      <c r="T20" s="74">
        <v>52821448</v>
      </c>
      <c r="U20" s="74">
        <v>410562802</v>
      </c>
      <c r="V20" s="74">
        <v>1137787335</v>
      </c>
      <c r="W20" s="74">
        <v>88224666</v>
      </c>
      <c r="X20" s="74">
        <v>46929140</v>
      </c>
      <c r="Y20" s="74">
        <v>138052014</v>
      </c>
      <c r="Z20" s="74">
        <v>313682956</v>
      </c>
      <c r="AA20" s="75">
        <v>12329065101</v>
      </c>
      <c r="AB20" s="64"/>
    </row>
    <row r="21" spans="1:28" s="40" customFormat="1">
      <c r="A21" s="25" t="s">
        <v>14</v>
      </c>
      <c r="B21" s="74">
        <v>1384071261</v>
      </c>
      <c r="C21" s="74">
        <v>835062619</v>
      </c>
      <c r="D21" s="74">
        <v>248316</v>
      </c>
      <c r="E21" s="74">
        <v>3163939</v>
      </c>
      <c r="F21" s="74">
        <v>252842265</v>
      </c>
      <c r="G21" s="74">
        <v>22024372</v>
      </c>
      <c r="H21" s="74">
        <v>5549840</v>
      </c>
      <c r="I21" s="74">
        <v>22898604</v>
      </c>
      <c r="J21" s="74">
        <v>1319080</v>
      </c>
      <c r="K21" s="74">
        <v>358176</v>
      </c>
      <c r="L21" s="74">
        <v>424620</v>
      </c>
      <c r="M21" s="74">
        <v>82711</v>
      </c>
      <c r="N21" s="74">
        <v>9915773</v>
      </c>
      <c r="O21" s="74">
        <v>9668322</v>
      </c>
      <c r="P21" s="74">
        <v>15117570</v>
      </c>
      <c r="Q21" s="74">
        <v>15621190</v>
      </c>
      <c r="R21" s="74">
        <v>1434028</v>
      </c>
      <c r="S21" s="74">
        <v>673279</v>
      </c>
      <c r="T21" s="74">
        <v>9354379</v>
      </c>
      <c r="U21" s="74">
        <v>9364905</v>
      </c>
      <c r="V21" s="74">
        <v>145678399</v>
      </c>
      <c r="W21" s="74">
        <v>789969</v>
      </c>
      <c r="X21" s="74">
        <v>29231804</v>
      </c>
      <c r="Y21" s="74">
        <v>486309</v>
      </c>
      <c r="Z21" s="74">
        <v>154562724</v>
      </c>
      <c r="AA21" s="75">
        <v>2929944454</v>
      </c>
      <c r="AB21" s="64"/>
    </row>
    <row r="22" spans="1:28" s="40" customFormat="1">
      <c r="A22" s="25" t="s">
        <v>15</v>
      </c>
      <c r="B22" s="74">
        <v>4049024261</v>
      </c>
      <c r="C22" s="74">
        <v>3760924523</v>
      </c>
      <c r="D22" s="74">
        <v>7564432</v>
      </c>
      <c r="E22" s="74">
        <v>74415102</v>
      </c>
      <c r="F22" s="74">
        <v>28582245</v>
      </c>
      <c r="G22" s="74">
        <v>736594672</v>
      </c>
      <c r="H22" s="74">
        <v>48099831</v>
      </c>
      <c r="I22" s="74">
        <v>145602757</v>
      </c>
      <c r="J22" s="74">
        <v>6302964</v>
      </c>
      <c r="K22" s="74">
        <v>32283262</v>
      </c>
      <c r="L22" s="74">
        <v>62148819</v>
      </c>
      <c r="M22" s="74">
        <v>29849118</v>
      </c>
      <c r="N22" s="74">
        <v>193828156</v>
      </c>
      <c r="O22" s="74">
        <v>61072390</v>
      </c>
      <c r="P22" s="74">
        <v>20691381</v>
      </c>
      <c r="Q22" s="74">
        <v>40727656</v>
      </c>
      <c r="R22" s="74">
        <v>63401091</v>
      </c>
      <c r="S22" s="74">
        <v>70811360</v>
      </c>
      <c r="T22" s="74">
        <v>57152758</v>
      </c>
      <c r="U22" s="74">
        <v>6822939</v>
      </c>
      <c r="V22" s="74">
        <v>805156093</v>
      </c>
      <c r="W22" s="74">
        <v>17624808</v>
      </c>
      <c r="X22" s="74">
        <v>179761122</v>
      </c>
      <c r="Y22" s="74">
        <v>97429785</v>
      </c>
      <c r="Z22" s="74">
        <v>409249206</v>
      </c>
      <c r="AA22" s="75">
        <v>11005120731</v>
      </c>
      <c r="AB22" s="64"/>
    </row>
    <row r="23" spans="1:28" s="40" customFormat="1">
      <c r="A23" s="25" t="s">
        <v>16</v>
      </c>
      <c r="B23" s="74">
        <v>902056904</v>
      </c>
      <c r="C23" s="74">
        <v>546464009</v>
      </c>
      <c r="D23" s="74">
        <v>6792487</v>
      </c>
      <c r="E23" s="74">
        <v>9406269</v>
      </c>
      <c r="F23" s="74">
        <v>30002055</v>
      </c>
      <c r="G23" s="74">
        <v>59998962</v>
      </c>
      <c r="H23" s="74">
        <v>26031037</v>
      </c>
      <c r="I23" s="74">
        <v>15950535</v>
      </c>
      <c r="J23" s="74">
        <v>363175</v>
      </c>
      <c r="K23" s="74">
        <v>26826067</v>
      </c>
      <c r="L23" s="74">
        <v>2158738</v>
      </c>
      <c r="M23" s="74">
        <v>1268670</v>
      </c>
      <c r="N23" s="74">
        <v>70031006</v>
      </c>
      <c r="O23" s="74">
        <v>29931483</v>
      </c>
      <c r="P23" s="74">
        <v>15522370</v>
      </c>
      <c r="Q23" s="74">
        <v>19394295</v>
      </c>
      <c r="R23" s="74">
        <v>28331862</v>
      </c>
      <c r="S23" s="74">
        <v>23893637</v>
      </c>
      <c r="T23" s="74">
        <v>9540964</v>
      </c>
      <c r="U23" s="74">
        <v>4343312</v>
      </c>
      <c r="V23" s="74">
        <v>54873581</v>
      </c>
      <c r="W23" s="74">
        <v>16525626</v>
      </c>
      <c r="X23" s="74">
        <v>1023592</v>
      </c>
      <c r="Y23" s="74">
        <v>38712966</v>
      </c>
      <c r="Z23" s="74">
        <v>0</v>
      </c>
      <c r="AA23" s="75">
        <v>1939443602</v>
      </c>
      <c r="AB23" s="64"/>
    </row>
    <row r="24" spans="1:28" s="40" customFormat="1" ht="18" customHeight="1">
      <c r="A24" s="72" t="s">
        <v>246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</row>
    <row r="25" spans="1:28" s="40" customFormat="1">
      <c r="A25" s="25" t="s">
        <v>17</v>
      </c>
      <c r="B25" s="74">
        <v>5275284126</v>
      </c>
      <c r="C25" s="74">
        <v>6123540412</v>
      </c>
      <c r="D25" s="74">
        <v>67825872</v>
      </c>
      <c r="E25" s="74">
        <v>284388418</v>
      </c>
      <c r="F25" s="74">
        <v>234604920</v>
      </c>
      <c r="G25" s="74">
        <v>1859255029</v>
      </c>
      <c r="H25" s="74">
        <v>258821789</v>
      </c>
      <c r="I25" s="74">
        <v>547832516</v>
      </c>
      <c r="J25" s="74">
        <v>87561972</v>
      </c>
      <c r="K25" s="74">
        <v>113034239</v>
      </c>
      <c r="L25" s="74">
        <v>177226600</v>
      </c>
      <c r="M25" s="74">
        <v>96997799</v>
      </c>
      <c r="N25" s="74">
        <v>653789109</v>
      </c>
      <c r="O25" s="74">
        <v>280579157</v>
      </c>
      <c r="P25" s="74">
        <v>284372046</v>
      </c>
      <c r="Q25" s="74">
        <v>428214801</v>
      </c>
      <c r="R25" s="74">
        <v>200473727</v>
      </c>
      <c r="S25" s="74">
        <v>202532467</v>
      </c>
      <c r="T25" s="74">
        <v>152144182</v>
      </c>
      <c r="U25" s="74">
        <v>165449832</v>
      </c>
      <c r="V25" s="74">
        <v>2068841935</v>
      </c>
      <c r="W25" s="74">
        <v>198262598</v>
      </c>
      <c r="X25" s="74">
        <v>222195681</v>
      </c>
      <c r="Y25" s="74">
        <v>345681682</v>
      </c>
      <c r="Z25" s="74">
        <v>485757</v>
      </c>
      <c r="AA25" s="75">
        <v>20329396666</v>
      </c>
      <c r="AB25" s="64"/>
    </row>
    <row r="26" spans="1:28" s="40" customFormat="1">
      <c r="A26" s="25" t="s">
        <v>18</v>
      </c>
      <c r="B26" s="74">
        <v>2682400917</v>
      </c>
      <c r="C26" s="74">
        <v>7586296696</v>
      </c>
      <c r="D26" s="74">
        <v>8962230</v>
      </c>
      <c r="E26" s="74">
        <v>83440520</v>
      </c>
      <c r="F26" s="74">
        <v>85483816</v>
      </c>
      <c r="G26" s="74">
        <v>635706883</v>
      </c>
      <c r="H26" s="74">
        <v>39340433</v>
      </c>
      <c r="I26" s="74">
        <v>320779609</v>
      </c>
      <c r="J26" s="74">
        <v>10363181</v>
      </c>
      <c r="K26" s="74">
        <v>37318590</v>
      </c>
      <c r="L26" s="74">
        <v>45822517</v>
      </c>
      <c r="M26" s="74">
        <v>7538657</v>
      </c>
      <c r="N26" s="74">
        <v>246722527</v>
      </c>
      <c r="O26" s="74">
        <v>169249124</v>
      </c>
      <c r="P26" s="74">
        <v>57224378</v>
      </c>
      <c r="Q26" s="74">
        <v>109545296</v>
      </c>
      <c r="R26" s="74">
        <v>69675828</v>
      </c>
      <c r="S26" s="74">
        <v>24841504</v>
      </c>
      <c r="T26" s="74">
        <v>16065263</v>
      </c>
      <c r="U26" s="74">
        <v>25530016</v>
      </c>
      <c r="V26" s="74">
        <v>1645567985</v>
      </c>
      <c r="W26" s="74">
        <v>18193984</v>
      </c>
      <c r="X26" s="74">
        <v>45476955</v>
      </c>
      <c r="Y26" s="74">
        <v>47555052</v>
      </c>
      <c r="Z26" s="74">
        <v>0</v>
      </c>
      <c r="AA26" s="75">
        <v>14019101961</v>
      </c>
      <c r="AB26" s="64"/>
    </row>
    <row r="27" spans="1:28" s="40" customFormat="1">
      <c r="A27" s="25" t="s">
        <v>19</v>
      </c>
      <c r="B27" s="74">
        <v>488601483</v>
      </c>
      <c r="C27" s="74">
        <v>352437932</v>
      </c>
      <c r="D27" s="74">
        <v>6227181</v>
      </c>
      <c r="E27" s="74">
        <v>78361668</v>
      </c>
      <c r="F27" s="74">
        <v>23261332</v>
      </c>
      <c r="G27" s="74">
        <v>117730682</v>
      </c>
      <c r="H27" s="74">
        <v>29075801</v>
      </c>
      <c r="I27" s="74">
        <v>133283959</v>
      </c>
      <c r="J27" s="74">
        <v>9648487</v>
      </c>
      <c r="K27" s="74">
        <v>9574859</v>
      </c>
      <c r="L27" s="74">
        <v>10961821</v>
      </c>
      <c r="M27" s="74">
        <v>7076002</v>
      </c>
      <c r="N27" s="74">
        <v>39026897</v>
      </c>
      <c r="O27" s="74">
        <v>14850815</v>
      </c>
      <c r="P27" s="74">
        <v>30986456</v>
      </c>
      <c r="Q27" s="74">
        <v>30471998</v>
      </c>
      <c r="R27" s="74">
        <v>243936571</v>
      </c>
      <c r="S27" s="74">
        <v>40884203</v>
      </c>
      <c r="T27" s="74">
        <v>12086458</v>
      </c>
      <c r="U27" s="74">
        <v>58368482</v>
      </c>
      <c r="V27" s="74">
        <v>320181220</v>
      </c>
      <c r="W27" s="74">
        <v>9397382</v>
      </c>
      <c r="X27" s="74">
        <v>12656143</v>
      </c>
      <c r="Y27" s="74">
        <v>54303483</v>
      </c>
      <c r="Z27" s="74">
        <v>0</v>
      </c>
      <c r="AA27" s="75">
        <v>2133391315</v>
      </c>
      <c r="AB27" s="64"/>
    </row>
    <row r="28" spans="1:28" s="40" customFormat="1">
      <c r="A28" s="25" t="s">
        <v>20</v>
      </c>
      <c r="B28" s="74">
        <v>701776063</v>
      </c>
      <c r="C28" s="74">
        <v>3757158266</v>
      </c>
      <c r="D28" s="74">
        <v>42451741</v>
      </c>
      <c r="E28" s="74">
        <v>17385536</v>
      </c>
      <c r="F28" s="74">
        <v>4912716</v>
      </c>
      <c r="G28" s="74">
        <v>71031579</v>
      </c>
      <c r="H28" s="74">
        <v>11832489</v>
      </c>
      <c r="I28" s="74">
        <v>428698951</v>
      </c>
      <c r="J28" s="74">
        <v>4512719</v>
      </c>
      <c r="K28" s="74">
        <v>199465100</v>
      </c>
      <c r="L28" s="74">
        <v>2946672</v>
      </c>
      <c r="M28" s="74">
        <v>15806475</v>
      </c>
      <c r="N28" s="74">
        <v>815311088</v>
      </c>
      <c r="O28" s="74">
        <v>368553915</v>
      </c>
      <c r="P28" s="74">
        <v>20334027</v>
      </c>
      <c r="Q28" s="74">
        <v>100988225</v>
      </c>
      <c r="R28" s="74">
        <v>1544823511</v>
      </c>
      <c r="S28" s="74">
        <v>13132294</v>
      </c>
      <c r="T28" s="74">
        <v>15408353</v>
      </c>
      <c r="U28" s="74">
        <v>10940113</v>
      </c>
      <c r="V28" s="74">
        <v>465178870</v>
      </c>
      <c r="W28" s="74">
        <v>146102693</v>
      </c>
      <c r="X28" s="74">
        <v>3607430</v>
      </c>
      <c r="Y28" s="74">
        <v>154002414</v>
      </c>
      <c r="Z28" s="74">
        <v>0</v>
      </c>
      <c r="AA28" s="75">
        <v>8916361240</v>
      </c>
      <c r="AB28" s="64"/>
    </row>
    <row r="29" spans="1:28" s="40" customFormat="1">
      <c r="A29" s="25" t="s">
        <v>21</v>
      </c>
      <c r="B29" s="74">
        <v>28571658771</v>
      </c>
      <c r="C29" s="74">
        <v>50809737061</v>
      </c>
      <c r="D29" s="74">
        <v>239439958</v>
      </c>
      <c r="E29" s="74">
        <v>1082329172</v>
      </c>
      <c r="F29" s="74">
        <v>1283245284</v>
      </c>
      <c r="G29" s="74">
        <v>5934458951</v>
      </c>
      <c r="H29" s="74">
        <v>1221874069</v>
      </c>
      <c r="I29" s="74">
        <v>1623861551</v>
      </c>
      <c r="J29" s="74">
        <v>355718230</v>
      </c>
      <c r="K29" s="74">
        <v>1424449542</v>
      </c>
      <c r="L29" s="74">
        <v>358022459</v>
      </c>
      <c r="M29" s="74">
        <v>530529666</v>
      </c>
      <c r="N29" s="74">
        <v>2825567672</v>
      </c>
      <c r="O29" s="74">
        <v>697479856</v>
      </c>
      <c r="P29" s="74">
        <v>1645963889</v>
      </c>
      <c r="Q29" s="74">
        <v>1531191899</v>
      </c>
      <c r="R29" s="74">
        <v>2746471384</v>
      </c>
      <c r="S29" s="74">
        <v>960918056</v>
      </c>
      <c r="T29" s="74">
        <v>350553012</v>
      </c>
      <c r="U29" s="74">
        <v>756473518</v>
      </c>
      <c r="V29" s="74">
        <v>6242339511</v>
      </c>
      <c r="W29" s="74">
        <v>2133087754</v>
      </c>
      <c r="X29" s="74">
        <v>560426194</v>
      </c>
      <c r="Y29" s="74">
        <v>1984367105</v>
      </c>
      <c r="Z29" s="74">
        <v>387797</v>
      </c>
      <c r="AA29" s="75">
        <v>115870552361</v>
      </c>
      <c r="AB29" s="64"/>
    </row>
    <row r="30" spans="1:28" s="65" customFormat="1" ht="18" customHeight="1">
      <c r="A30" s="76" t="s">
        <v>232</v>
      </c>
      <c r="B30" s="77">
        <v>349458174496</v>
      </c>
      <c r="C30" s="77">
        <v>268657274282</v>
      </c>
      <c r="D30" s="77">
        <v>2915784047</v>
      </c>
      <c r="E30" s="77">
        <v>9636631515</v>
      </c>
      <c r="F30" s="77">
        <v>17161977779</v>
      </c>
      <c r="G30" s="77">
        <v>76394199131</v>
      </c>
      <c r="H30" s="77">
        <v>10064698494</v>
      </c>
      <c r="I30" s="77">
        <v>23941641603</v>
      </c>
      <c r="J30" s="77">
        <v>3172619637</v>
      </c>
      <c r="K30" s="77">
        <v>6668443184</v>
      </c>
      <c r="L30" s="77">
        <v>8532775944</v>
      </c>
      <c r="M30" s="77">
        <v>3504541581</v>
      </c>
      <c r="N30" s="77">
        <v>31555402566</v>
      </c>
      <c r="O30" s="77">
        <v>10986469031</v>
      </c>
      <c r="P30" s="77">
        <v>20570957921</v>
      </c>
      <c r="Q30" s="77">
        <v>16252936481</v>
      </c>
      <c r="R30" s="77">
        <v>17943087267</v>
      </c>
      <c r="S30" s="77">
        <v>8710709634</v>
      </c>
      <c r="T30" s="77">
        <v>6236096766</v>
      </c>
      <c r="U30" s="77">
        <v>8247643091</v>
      </c>
      <c r="V30" s="77">
        <v>106201138825</v>
      </c>
      <c r="W30" s="77">
        <v>7151536209</v>
      </c>
      <c r="X30" s="77">
        <v>7232617656</v>
      </c>
      <c r="Y30" s="77">
        <v>15927431026</v>
      </c>
      <c r="Z30" s="77">
        <v>3256061816</v>
      </c>
      <c r="AA30" s="77">
        <v>1040380849982</v>
      </c>
    </row>
    <row r="31" spans="1:28" s="40" customFormat="1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</sheetData>
  <mergeCells count="1">
    <mergeCell ref="A4:A5"/>
  </mergeCells>
  <phoneticPr fontId="16" type="noConversion"/>
  <pageMargins left="0.70866141732283472" right="0.70866141732283472" top="0.74803149606299213" bottom="0.74803149606299213" header="0" footer="0.31496062992125984"/>
  <pageSetup orientation="portrait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AA189"/>
  <sheetViews>
    <sheetView tabSelected="1" workbookViewId="0">
      <selection sqref="A1:AA189"/>
    </sheetView>
  </sheetViews>
  <sheetFormatPr baseColWidth="10" defaultColWidth="11.44140625" defaultRowHeight="13.2"/>
  <cols>
    <col min="1" max="1" width="29.33203125" style="44" customWidth="1"/>
    <col min="2" max="2" width="23.109375" style="44" customWidth="1"/>
    <col min="3" max="3" width="19.109375" style="44" customWidth="1"/>
    <col min="4" max="6" width="16.5546875" style="44" customWidth="1"/>
    <col min="7" max="7" width="17.88671875" style="44" customWidth="1"/>
    <col min="8" max="8" width="16.5546875" style="44" customWidth="1"/>
    <col min="9" max="9" width="17.88671875" style="44" customWidth="1"/>
    <col min="10" max="13" width="16.5546875" style="44" customWidth="1"/>
    <col min="14" max="14" width="17.88671875" style="44" customWidth="1"/>
    <col min="15" max="21" width="16.5546875" style="44" customWidth="1"/>
    <col min="22" max="22" width="17.88671875" style="44" customWidth="1"/>
    <col min="23" max="25" width="16.5546875" style="44" customWidth="1"/>
    <col min="26" max="26" width="14.88671875" style="44" customWidth="1"/>
    <col min="27" max="27" width="19.109375" style="44" customWidth="1"/>
    <col min="28" max="16384" width="11.44140625" style="44"/>
  </cols>
  <sheetData>
    <row r="1" spans="1:27" s="36" customFormat="1" ht="16.5" customHeight="1">
      <c r="A1" s="27" t="s">
        <v>254</v>
      </c>
      <c r="B1" s="35"/>
    </row>
    <row r="2" spans="1:27" s="36" customFormat="1" ht="16.5" customHeight="1">
      <c r="A2" s="30" t="s">
        <v>315</v>
      </c>
      <c r="B2" s="37" t="s">
        <v>338</v>
      </c>
    </row>
    <row r="3" spans="1:27" ht="16.5" customHeight="1">
      <c r="A3" s="19"/>
      <c r="B3" s="38"/>
      <c r="C3" s="38"/>
      <c r="D3" s="38"/>
      <c r="AA3" s="38" t="s">
        <v>257</v>
      </c>
    </row>
    <row r="4" spans="1:27" s="104" customFormat="1" ht="19.8" customHeight="1">
      <c r="A4" s="114" t="s">
        <v>255</v>
      </c>
      <c r="B4" s="110" t="s">
        <v>252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</row>
    <row r="5" spans="1:27" s="107" customFormat="1" ht="23.25" customHeight="1">
      <c r="A5" s="114"/>
      <c r="B5" s="108" t="s">
        <v>22</v>
      </c>
      <c r="C5" s="108" t="s">
        <v>47</v>
      </c>
      <c r="D5" s="108" t="s">
        <v>23</v>
      </c>
      <c r="E5" s="108" t="s">
        <v>24</v>
      </c>
      <c r="F5" s="108" t="s">
        <v>25</v>
      </c>
      <c r="G5" s="108" t="s">
        <v>26</v>
      </c>
      <c r="H5" s="108" t="s">
        <v>27</v>
      </c>
      <c r="I5" s="108" t="s">
        <v>28</v>
      </c>
      <c r="J5" s="108" t="s">
        <v>29</v>
      </c>
      <c r="K5" s="108" t="s">
        <v>30</v>
      </c>
      <c r="L5" s="108" t="s">
        <v>31</v>
      </c>
      <c r="M5" s="108" t="s">
        <v>32</v>
      </c>
      <c r="N5" s="108" t="s">
        <v>33</v>
      </c>
      <c r="O5" s="108" t="s">
        <v>34</v>
      </c>
      <c r="P5" s="108" t="s">
        <v>35</v>
      </c>
      <c r="Q5" s="108" t="s">
        <v>37</v>
      </c>
      <c r="R5" s="108" t="s">
        <v>38</v>
      </c>
      <c r="S5" s="108" t="s">
        <v>39</v>
      </c>
      <c r="T5" s="108" t="s">
        <v>40</v>
      </c>
      <c r="U5" s="108" t="s">
        <v>41</v>
      </c>
      <c r="V5" s="108" t="s">
        <v>42</v>
      </c>
      <c r="W5" s="108" t="s">
        <v>43</v>
      </c>
      <c r="X5" s="108" t="s">
        <v>44</v>
      </c>
      <c r="Y5" s="108" t="s">
        <v>45</v>
      </c>
      <c r="Z5" s="108" t="s">
        <v>36</v>
      </c>
      <c r="AA5" s="108" t="s">
        <v>232</v>
      </c>
    </row>
    <row r="6" spans="1:27" s="36" customFormat="1" ht="15.9" customHeight="1">
      <c r="A6" s="25" t="s">
        <v>50</v>
      </c>
      <c r="B6" s="42">
        <v>141378926</v>
      </c>
      <c r="C6" s="42">
        <v>447047267</v>
      </c>
      <c r="D6" s="42">
        <v>132780</v>
      </c>
      <c r="E6" s="42">
        <v>356770</v>
      </c>
      <c r="F6" s="42">
        <v>1436325</v>
      </c>
      <c r="G6" s="42">
        <v>21634269</v>
      </c>
      <c r="H6" s="42">
        <v>6049280</v>
      </c>
      <c r="I6" s="42">
        <v>2772009</v>
      </c>
      <c r="J6" s="42">
        <v>57047</v>
      </c>
      <c r="K6" s="42">
        <v>24412206</v>
      </c>
      <c r="L6" s="42">
        <v>29506</v>
      </c>
      <c r="M6" s="42">
        <v>1087890</v>
      </c>
      <c r="N6" s="42">
        <v>3920681</v>
      </c>
      <c r="O6" s="42">
        <v>312310</v>
      </c>
      <c r="P6" s="42">
        <v>301355</v>
      </c>
      <c r="Q6" s="42">
        <v>701099</v>
      </c>
      <c r="R6" s="42">
        <v>7103720</v>
      </c>
      <c r="S6" s="42">
        <v>4909738</v>
      </c>
      <c r="T6" s="42">
        <v>236431</v>
      </c>
      <c r="U6" s="42">
        <v>5702827</v>
      </c>
      <c r="V6" s="42">
        <v>38954308</v>
      </c>
      <c r="W6" s="42">
        <v>489265</v>
      </c>
      <c r="X6" s="42">
        <v>13256982</v>
      </c>
      <c r="Y6" s="42">
        <v>2124449</v>
      </c>
      <c r="Z6" s="42">
        <v>79824969</v>
      </c>
      <c r="AA6" s="43">
        <v>804232409</v>
      </c>
    </row>
    <row r="7" spans="1:27" s="36" customFormat="1" ht="15.9" customHeight="1">
      <c r="A7" s="25" t="s">
        <v>51</v>
      </c>
      <c r="B7" s="42">
        <v>442503470</v>
      </c>
      <c r="C7" s="42">
        <v>30739242</v>
      </c>
      <c r="D7" s="42">
        <v>5928791</v>
      </c>
      <c r="E7" s="42">
        <v>2223579</v>
      </c>
      <c r="F7" s="42">
        <v>8152119</v>
      </c>
      <c r="G7" s="42">
        <v>3611385</v>
      </c>
      <c r="H7" s="42">
        <v>1536251</v>
      </c>
      <c r="I7" s="42">
        <v>4811759</v>
      </c>
      <c r="J7" s="42">
        <v>5544964</v>
      </c>
      <c r="K7" s="42">
        <v>10420108</v>
      </c>
      <c r="L7" s="42">
        <v>38875</v>
      </c>
      <c r="M7" s="42">
        <v>941915</v>
      </c>
      <c r="N7" s="42">
        <v>52573745</v>
      </c>
      <c r="O7" s="42">
        <v>10819728</v>
      </c>
      <c r="P7" s="42">
        <v>7010031</v>
      </c>
      <c r="Q7" s="42">
        <v>28310</v>
      </c>
      <c r="R7" s="42">
        <v>36860797</v>
      </c>
      <c r="S7" s="42">
        <v>6803425</v>
      </c>
      <c r="T7" s="42">
        <v>5137753</v>
      </c>
      <c r="U7" s="42">
        <v>9539668</v>
      </c>
      <c r="V7" s="42">
        <v>12759386</v>
      </c>
      <c r="W7" s="42">
        <v>11514922</v>
      </c>
      <c r="X7" s="42">
        <v>44518</v>
      </c>
      <c r="Y7" s="42">
        <v>26433780</v>
      </c>
      <c r="Z7" s="42">
        <v>0</v>
      </c>
      <c r="AA7" s="43">
        <v>695978521</v>
      </c>
    </row>
    <row r="8" spans="1:27" s="36" customFormat="1" ht="15.9" customHeight="1">
      <c r="A8" s="25" t="s">
        <v>52</v>
      </c>
      <c r="B8" s="42">
        <v>78248568</v>
      </c>
      <c r="C8" s="42">
        <v>169974482</v>
      </c>
      <c r="D8" s="42">
        <v>3922315</v>
      </c>
      <c r="E8" s="42">
        <v>19920559</v>
      </c>
      <c r="F8" s="42">
        <v>2225868</v>
      </c>
      <c r="G8" s="42">
        <v>65892412</v>
      </c>
      <c r="H8" s="42">
        <v>9554926</v>
      </c>
      <c r="I8" s="42">
        <v>2453401</v>
      </c>
      <c r="J8" s="42">
        <v>2915001</v>
      </c>
      <c r="K8" s="42">
        <v>2810044</v>
      </c>
      <c r="L8" s="42">
        <v>853796</v>
      </c>
      <c r="M8" s="42">
        <v>3855715</v>
      </c>
      <c r="N8" s="42">
        <v>20150892</v>
      </c>
      <c r="O8" s="42">
        <v>9923326</v>
      </c>
      <c r="P8" s="42">
        <v>25194169</v>
      </c>
      <c r="Q8" s="42">
        <v>4008685</v>
      </c>
      <c r="R8" s="42">
        <v>3285608</v>
      </c>
      <c r="S8" s="42">
        <v>13848422</v>
      </c>
      <c r="T8" s="42">
        <v>2957467</v>
      </c>
      <c r="U8" s="42">
        <v>3573103</v>
      </c>
      <c r="V8" s="42">
        <v>35204732</v>
      </c>
      <c r="W8" s="42">
        <v>9692668</v>
      </c>
      <c r="X8" s="42">
        <v>1880355</v>
      </c>
      <c r="Y8" s="42">
        <v>9507345</v>
      </c>
      <c r="Z8" s="42">
        <v>0</v>
      </c>
      <c r="AA8" s="43">
        <v>501853859</v>
      </c>
    </row>
    <row r="9" spans="1:27" s="36" customFormat="1" ht="15.9" customHeight="1">
      <c r="A9" s="25" t="s">
        <v>53</v>
      </c>
      <c r="B9" s="42">
        <v>11316395205</v>
      </c>
      <c r="C9" s="42">
        <v>10701657823</v>
      </c>
      <c r="D9" s="42">
        <v>24998820</v>
      </c>
      <c r="E9" s="42">
        <v>40110479</v>
      </c>
      <c r="F9" s="42">
        <v>213677833</v>
      </c>
      <c r="G9" s="42">
        <v>2021706615</v>
      </c>
      <c r="H9" s="42">
        <v>68284484</v>
      </c>
      <c r="I9" s="42">
        <v>158595805</v>
      </c>
      <c r="J9" s="42">
        <v>14769259</v>
      </c>
      <c r="K9" s="42">
        <v>22115807</v>
      </c>
      <c r="L9" s="42">
        <v>145760895</v>
      </c>
      <c r="M9" s="42">
        <v>20842562</v>
      </c>
      <c r="N9" s="42">
        <v>296602069</v>
      </c>
      <c r="O9" s="42">
        <v>40352188</v>
      </c>
      <c r="P9" s="42">
        <v>237479928</v>
      </c>
      <c r="Q9" s="42">
        <v>307680376</v>
      </c>
      <c r="R9" s="42">
        <v>210393919</v>
      </c>
      <c r="S9" s="42">
        <v>67456973</v>
      </c>
      <c r="T9" s="42">
        <v>99004729</v>
      </c>
      <c r="U9" s="42">
        <v>154613745</v>
      </c>
      <c r="V9" s="42">
        <v>1383095353</v>
      </c>
      <c r="W9" s="42">
        <v>28188263</v>
      </c>
      <c r="X9" s="42">
        <v>32752921</v>
      </c>
      <c r="Y9" s="42">
        <v>158142448</v>
      </c>
      <c r="Z9" s="42">
        <v>0</v>
      </c>
      <c r="AA9" s="43">
        <v>27764678499</v>
      </c>
    </row>
    <row r="10" spans="1:27" s="36" customFormat="1" ht="15.9" customHeight="1">
      <c r="A10" s="25" t="s">
        <v>54</v>
      </c>
      <c r="B10" s="42">
        <v>1108486876</v>
      </c>
      <c r="C10" s="42">
        <v>59380944</v>
      </c>
      <c r="D10" s="42">
        <v>10949034</v>
      </c>
      <c r="E10" s="42">
        <v>17668571</v>
      </c>
      <c r="F10" s="42">
        <v>55123280</v>
      </c>
      <c r="G10" s="42">
        <v>40650365</v>
      </c>
      <c r="H10" s="42">
        <v>31833275</v>
      </c>
      <c r="I10" s="42">
        <v>13617957</v>
      </c>
      <c r="J10" s="42">
        <v>9916905</v>
      </c>
      <c r="K10" s="42">
        <v>43146542</v>
      </c>
      <c r="L10" s="42">
        <v>7708364</v>
      </c>
      <c r="M10" s="42">
        <v>286705</v>
      </c>
      <c r="N10" s="42">
        <v>15755789</v>
      </c>
      <c r="O10" s="42">
        <v>16324886</v>
      </c>
      <c r="P10" s="42">
        <v>2304134</v>
      </c>
      <c r="Q10" s="42">
        <v>15049087</v>
      </c>
      <c r="R10" s="42">
        <v>84965009</v>
      </c>
      <c r="S10" s="42">
        <v>139315930</v>
      </c>
      <c r="T10" s="42">
        <v>8774283</v>
      </c>
      <c r="U10" s="42">
        <v>18867033</v>
      </c>
      <c r="V10" s="42">
        <v>18404363</v>
      </c>
      <c r="W10" s="42">
        <v>92090</v>
      </c>
      <c r="X10" s="42">
        <v>65604</v>
      </c>
      <c r="Y10" s="42">
        <v>1230400</v>
      </c>
      <c r="Z10" s="42">
        <v>0</v>
      </c>
      <c r="AA10" s="43">
        <v>1719917426</v>
      </c>
    </row>
    <row r="11" spans="1:27" s="36" customFormat="1" ht="15.9" customHeight="1">
      <c r="A11" s="25" t="s">
        <v>55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110302319</v>
      </c>
      <c r="Z11" s="42">
        <v>0</v>
      </c>
      <c r="AA11" s="43">
        <v>110302319</v>
      </c>
    </row>
    <row r="12" spans="1:27" s="36" customFormat="1" ht="15.9" customHeight="1">
      <c r="A12" s="25" t="s">
        <v>56</v>
      </c>
      <c r="B12" s="42">
        <v>96207054</v>
      </c>
      <c r="C12" s="42">
        <v>67167629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3">
        <v>163374683</v>
      </c>
    </row>
    <row r="13" spans="1:27" s="36" customFormat="1" ht="15.9" customHeight="1">
      <c r="A13" s="25" t="s">
        <v>57</v>
      </c>
      <c r="B13" s="42">
        <v>101935033</v>
      </c>
      <c r="C13" s="42">
        <v>262118656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3">
        <v>364053689</v>
      </c>
    </row>
    <row r="14" spans="1:27" s="36" customFormat="1" ht="15.9" customHeight="1">
      <c r="A14" s="25" t="s">
        <v>316</v>
      </c>
      <c r="B14" s="42">
        <v>27805</v>
      </c>
      <c r="C14" s="42">
        <v>62949466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3">
        <v>62977271</v>
      </c>
    </row>
    <row r="15" spans="1:27" s="36" customFormat="1" ht="15.9" customHeight="1">
      <c r="A15" s="25" t="s">
        <v>58</v>
      </c>
      <c r="B15" s="42">
        <v>91454326</v>
      </c>
      <c r="C15" s="42">
        <v>222878526</v>
      </c>
      <c r="D15" s="42">
        <v>701768</v>
      </c>
      <c r="E15" s="42">
        <v>3058346</v>
      </c>
      <c r="F15" s="42">
        <v>135048</v>
      </c>
      <c r="G15" s="42">
        <v>40253096</v>
      </c>
      <c r="H15" s="42">
        <v>4131572</v>
      </c>
      <c r="I15" s="42">
        <v>319718</v>
      </c>
      <c r="J15" s="42">
        <v>3362400</v>
      </c>
      <c r="K15" s="42">
        <v>1180628</v>
      </c>
      <c r="L15" s="42">
        <v>238513</v>
      </c>
      <c r="M15" s="42">
        <v>1806935</v>
      </c>
      <c r="N15" s="42">
        <v>39951091</v>
      </c>
      <c r="O15" s="42">
        <v>1575746</v>
      </c>
      <c r="P15" s="42">
        <v>5956393</v>
      </c>
      <c r="Q15" s="42">
        <v>2902915</v>
      </c>
      <c r="R15" s="42">
        <v>15311613</v>
      </c>
      <c r="S15" s="42">
        <v>3645321</v>
      </c>
      <c r="T15" s="42">
        <v>861053</v>
      </c>
      <c r="U15" s="42">
        <v>468963</v>
      </c>
      <c r="V15" s="42">
        <v>36208025</v>
      </c>
      <c r="W15" s="42">
        <v>7424731</v>
      </c>
      <c r="X15" s="42">
        <v>1107097</v>
      </c>
      <c r="Y15" s="42">
        <v>10377154</v>
      </c>
      <c r="Z15" s="42">
        <v>0</v>
      </c>
      <c r="AA15" s="43">
        <v>495310978</v>
      </c>
    </row>
    <row r="16" spans="1:27" s="36" customFormat="1" ht="15.9" customHeight="1">
      <c r="A16" s="25" t="s">
        <v>59</v>
      </c>
      <c r="B16" s="42">
        <v>279379874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3">
        <v>279379874</v>
      </c>
    </row>
    <row r="17" spans="1:27" s="36" customFormat="1" ht="15.9" customHeight="1">
      <c r="A17" s="25" t="s">
        <v>60</v>
      </c>
      <c r="B17" s="42">
        <v>4612406551</v>
      </c>
      <c r="C17" s="42">
        <v>5681788596</v>
      </c>
      <c r="D17" s="42">
        <v>240298738</v>
      </c>
      <c r="E17" s="42">
        <v>232781652</v>
      </c>
      <c r="F17" s="42">
        <v>206646850</v>
      </c>
      <c r="G17" s="42">
        <v>2012723342</v>
      </c>
      <c r="H17" s="42">
        <v>351829984</v>
      </c>
      <c r="I17" s="42">
        <v>529302090</v>
      </c>
      <c r="J17" s="42">
        <v>32059262</v>
      </c>
      <c r="K17" s="42">
        <v>173646270</v>
      </c>
      <c r="L17" s="42">
        <v>129847596</v>
      </c>
      <c r="M17" s="42">
        <v>61478994</v>
      </c>
      <c r="N17" s="42">
        <v>880693606</v>
      </c>
      <c r="O17" s="42">
        <v>535230946</v>
      </c>
      <c r="P17" s="42">
        <v>358918105</v>
      </c>
      <c r="Q17" s="42">
        <v>247819247</v>
      </c>
      <c r="R17" s="42">
        <v>544817893</v>
      </c>
      <c r="S17" s="42">
        <v>511902781</v>
      </c>
      <c r="T17" s="42">
        <v>326369421</v>
      </c>
      <c r="U17" s="42">
        <v>89079394</v>
      </c>
      <c r="V17" s="42">
        <v>2268744157</v>
      </c>
      <c r="W17" s="42">
        <v>64917990</v>
      </c>
      <c r="X17" s="42">
        <v>53387519</v>
      </c>
      <c r="Y17" s="42">
        <v>499225276</v>
      </c>
      <c r="Z17" s="42">
        <v>72069103</v>
      </c>
      <c r="AA17" s="43">
        <v>20717985363</v>
      </c>
    </row>
    <row r="18" spans="1:27" s="36" customFormat="1" ht="15.9" customHeight="1">
      <c r="A18" s="25" t="s">
        <v>61</v>
      </c>
      <c r="B18" s="42">
        <v>40036588</v>
      </c>
      <c r="C18" s="42">
        <v>279118036</v>
      </c>
      <c r="D18" s="42">
        <v>3684654</v>
      </c>
      <c r="E18" s="42">
        <v>2350</v>
      </c>
      <c r="F18" s="42">
        <v>455164</v>
      </c>
      <c r="G18" s="42">
        <v>33054006</v>
      </c>
      <c r="H18" s="42">
        <v>1644488</v>
      </c>
      <c r="I18" s="42">
        <v>109474</v>
      </c>
      <c r="J18" s="42">
        <v>4759</v>
      </c>
      <c r="K18" s="42">
        <v>107586</v>
      </c>
      <c r="L18" s="42">
        <v>10526</v>
      </c>
      <c r="M18" s="42">
        <v>463455</v>
      </c>
      <c r="N18" s="42">
        <v>2682879</v>
      </c>
      <c r="O18" s="42">
        <v>94316</v>
      </c>
      <c r="P18" s="42">
        <v>14828</v>
      </c>
      <c r="Q18" s="42">
        <v>5734569</v>
      </c>
      <c r="R18" s="42">
        <v>108543</v>
      </c>
      <c r="S18" s="42">
        <v>58034</v>
      </c>
      <c r="T18" s="42">
        <v>1244627</v>
      </c>
      <c r="U18" s="42">
        <v>24676</v>
      </c>
      <c r="V18" s="42">
        <v>17355969</v>
      </c>
      <c r="W18" s="42">
        <v>5699363</v>
      </c>
      <c r="X18" s="42">
        <v>6197492</v>
      </c>
      <c r="Y18" s="42">
        <v>569203</v>
      </c>
      <c r="Z18" s="42">
        <v>32919960</v>
      </c>
      <c r="AA18" s="43">
        <v>431395545</v>
      </c>
    </row>
    <row r="19" spans="1:27" s="36" customFormat="1" ht="15.9" customHeight="1">
      <c r="A19" s="25" t="s">
        <v>62</v>
      </c>
      <c r="B19" s="42">
        <v>1780796258</v>
      </c>
      <c r="C19" s="42">
        <v>649564297</v>
      </c>
      <c r="D19" s="42">
        <v>25464863</v>
      </c>
      <c r="E19" s="42">
        <v>40931083</v>
      </c>
      <c r="F19" s="42">
        <v>96935024</v>
      </c>
      <c r="G19" s="42">
        <v>219034598</v>
      </c>
      <c r="H19" s="42">
        <v>42140731</v>
      </c>
      <c r="I19" s="42">
        <v>65174575</v>
      </c>
      <c r="J19" s="42">
        <v>19371059</v>
      </c>
      <c r="K19" s="42">
        <v>37657528</v>
      </c>
      <c r="L19" s="42">
        <v>17494387</v>
      </c>
      <c r="M19" s="42">
        <v>21527498</v>
      </c>
      <c r="N19" s="42">
        <v>148353342</v>
      </c>
      <c r="O19" s="42">
        <v>29406132</v>
      </c>
      <c r="P19" s="42">
        <v>104830019</v>
      </c>
      <c r="Q19" s="42">
        <v>82509136</v>
      </c>
      <c r="R19" s="42">
        <v>78449942</v>
      </c>
      <c r="S19" s="42">
        <v>54215516</v>
      </c>
      <c r="T19" s="42">
        <v>32659695</v>
      </c>
      <c r="U19" s="42">
        <v>51514013</v>
      </c>
      <c r="V19" s="42">
        <v>171217791</v>
      </c>
      <c r="W19" s="42">
        <v>32411237</v>
      </c>
      <c r="X19" s="42">
        <v>30466006</v>
      </c>
      <c r="Y19" s="42">
        <v>101723812</v>
      </c>
      <c r="Z19" s="42">
        <v>0</v>
      </c>
      <c r="AA19" s="43">
        <v>3933848542</v>
      </c>
    </row>
    <row r="20" spans="1:27" s="36" customFormat="1" ht="15.9" customHeight="1">
      <c r="A20" s="25" t="s">
        <v>63</v>
      </c>
      <c r="B20" s="42">
        <v>142666140</v>
      </c>
      <c r="C20" s="42">
        <v>303416416</v>
      </c>
      <c r="D20" s="42">
        <v>10025</v>
      </c>
      <c r="E20" s="42">
        <v>3295496</v>
      </c>
      <c r="F20" s="42">
        <v>144222</v>
      </c>
      <c r="G20" s="42">
        <v>6237932</v>
      </c>
      <c r="H20" s="42">
        <v>115703109</v>
      </c>
      <c r="I20" s="42">
        <v>152768</v>
      </c>
      <c r="J20" s="42">
        <v>-71809</v>
      </c>
      <c r="K20" s="42">
        <v>72007</v>
      </c>
      <c r="L20" s="42">
        <v>108578</v>
      </c>
      <c r="M20" s="42">
        <v>7054</v>
      </c>
      <c r="N20" s="42">
        <v>227165</v>
      </c>
      <c r="O20" s="42">
        <v>322221</v>
      </c>
      <c r="P20" s="42">
        <v>167520</v>
      </c>
      <c r="Q20" s="42">
        <v>105157</v>
      </c>
      <c r="R20" s="42">
        <v>73960</v>
      </c>
      <c r="S20" s="42">
        <v>50204</v>
      </c>
      <c r="T20" s="42">
        <v>62243</v>
      </c>
      <c r="U20" s="42">
        <v>32638</v>
      </c>
      <c r="V20" s="42">
        <v>299117</v>
      </c>
      <c r="W20" s="42">
        <v>11643</v>
      </c>
      <c r="X20" s="42">
        <v>59432</v>
      </c>
      <c r="Y20" s="42">
        <v>1514016</v>
      </c>
      <c r="Z20" s="42">
        <v>0</v>
      </c>
      <c r="AA20" s="43">
        <v>574667254</v>
      </c>
    </row>
    <row r="21" spans="1:27" s="36" customFormat="1" ht="15.9" customHeight="1">
      <c r="A21" s="25" t="s">
        <v>317</v>
      </c>
      <c r="B21" s="42">
        <v>1970849694</v>
      </c>
      <c r="C21" s="42">
        <v>601367008</v>
      </c>
      <c r="D21" s="42">
        <v>826852</v>
      </c>
      <c r="E21" s="42">
        <v>3180529</v>
      </c>
      <c r="F21" s="42">
        <v>2000462</v>
      </c>
      <c r="G21" s="42">
        <v>42114946</v>
      </c>
      <c r="H21" s="42">
        <v>2819962</v>
      </c>
      <c r="I21" s="42">
        <v>9815590</v>
      </c>
      <c r="J21" s="42">
        <v>1492284</v>
      </c>
      <c r="K21" s="42">
        <v>458778</v>
      </c>
      <c r="L21" s="42">
        <v>487794</v>
      </c>
      <c r="M21" s="42">
        <v>71334</v>
      </c>
      <c r="N21" s="42">
        <v>6047930</v>
      </c>
      <c r="O21" s="42">
        <v>10988236</v>
      </c>
      <c r="P21" s="42">
        <v>7780484</v>
      </c>
      <c r="Q21" s="42">
        <v>11664784</v>
      </c>
      <c r="R21" s="42">
        <v>1304866</v>
      </c>
      <c r="S21" s="42">
        <v>2220906</v>
      </c>
      <c r="T21" s="42">
        <v>5226502</v>
      </c>
      <c r="U21" s="42">
        <v>240833</v>
      </c>
      <c r="V21" s="42">
        <v>60708531</v>
      </c>
      <c r="W21" s="42">
        <v>634521</v>
      </c>
      <c r="X21" s="42">
        <v>250939</v>
      </c>
      <c r="Y21" s="42">
        <v>3743351</v>
      </c>
      <c r="Z21" s="42">
        <v>0</v>
      </c>
      <c r="AA21" s="43">
        <v>2746297116</v>
      </c>
    </row>
    <row r="22" spans="1:27" s="36" customFormat="1" ht="15.9" customHeight="1">
      <c r="A22" s="25" t="s">
        <v>318</v>
      </c>
      <c r="B22" s="42">
        <v>1893185087</v>
      </c>
      <c r="C22" s="42">
        <v>3522622765</v>
      </c>
      <c r="D22" s="42">
        <v>12359079</v>
      </c>
      <c r="E22" s="42">
        <v>32440012</v>
      </c>
      <c r="F22" s="42">
        <v>119820653</v>
      </c>
      <c r="G22" s="42">
        <v>298361342</v>
      </c>
      <c r="H22" s="42">
        <v>40569396</v>
      </c>
      <c r="I22" s="42">
        <v>86663884</v>
      </c>
      <c r="J22" s="42">
        <v>24485294</v>
      </c>
      <c r="K22" s="42">
        <v>28369842</v>
      </c>
      <c r="L22" s="42">
        <v>29691315</v>
      </c>
      <c r="M22" s="42">
        <v>12736300</v>
      </c>
      <c r="N22" s="42">
        <v>123977793</v>
      </c>
      <c r="O22" s="42">
        <v>40785852</v>
      </c>
      <c r="P22" s="42">
        <v>155767115</v>
      </c>
      <c r="Q22" s="42">
        <v>67561169</v>
      </c>
      <c r="R22" s="42">
        <v>42639336</v>
      </c>
      <c r="S22" s="42">
        <v>42943036</v>
      </c>
      <c r="T22" s="42">
        <v>31574474</v>
      </c>
      <c r="U22" s="42">
        <v>50345722</v>
      </c>
      <c r="V22" s="42">
        <v>305560454</v>
      </c>
      <c r="W22" s="42">
        <v>21919682</v>
      </c>
      <c r="X22" s="42">
        <v>49463006</v>
      </c>
      <c r="Y22" s="42">
        <v>70240385</v>
      </c>
      <c r="Z22" s="42">
        <v>0</v>
      </c>
      <c r="AA22" s="43">
        <v>7104082993</v>
      </c>
    </row>
    <row r="23" spans="1:27" s="36" customFormat="1" ht="15.9" customHeight="1">
      <c r="A23" s="25" t="s">
        <v>64</v>
      </c>
      <c r="B23" s="42">
        <v>77227667</v>
      </c>
      <c r="C23" s="42">
        <v>66156903</v>
      </c>
      <c r="D23" s="42">
        <v>3683868</v>
      </c>
      <c r="E23" s="42">
        <v>8116604</v>
      </c>
      <c r="F23" s="42">
        <v>0</v>
      </c>
      <c r="G23" s="42">
        <v>67951000</v>
      </c>
      <c r="H23" s="42">
        <v>7725425</v>
      </c>
      <c r="I23" s="42">
        <v>2292014</v>
      </c>
      <c r="J23" s="42">
        <v>2169786</v>
      </c>
      <c r="K23" s="42">
        <v>14738458</v>
      </c>
      <c r="L23" s="42">
        <v>0</v>
      </c>
      <c r="M23" s="42">
        <v>610728</v>
      </c>
      <c r="N23" s="42">
        <v>7382086</v>
      </c>
      <c r="O23" s="42">
        <v>4389180</v>
      </c>
      <c r="P23" s="42">
        <v>0</v>
      </c>
      <c r="Q23" s="42">
        <v>0</v>
      </c>
      <c r="R23" s="42">
        <v>99369059</v>
      </c>
      <c r="S23" s="42">
        <v>331497</v>
      </c>
      <c r="T23" s="42">
        <v>1692164</v>
      </c>
      <c r="U23" s="42">
        <v>0</v>
      </c>
      <c r="V23" s="42">
        <v>10926179</v>
      </c>
      <c r="W23" s="42">
        <v>2134177</v>
      </c>
      <c r="X23" s="42">
        <v>0</v>
      </c>
      <c r="Y23" s="42">
        <v>1413877</v>
      </c>
      <c r="Z23" s="42">
        <v>0</v>
      </c>
      <c r="AA23" s="43">
        <v>378310672</v>
      </c>
    </row>
    <row r="24" spans="1:27" s="36" customFormat="1" ht="15.9" customHeight="1">
      <c r="A24" s="25" t="s">
        <v>65</v>
      </c>
      <c r="B24" s="42">
        <v>1606442179</v>
      </c>
      <c r="C24" s="42">
        <v>1893603156</v>
      </c>
      <c r="D24" s="42">
        <v>3326868</v>
      </c>
      <c r="E24" s="42">
        <v>21999584</v>
      </c>
      <c r="F24" s="42">
        <v>103305326</v>
      </c>
      <c r="G24" s="42">
        <v>468958233</v>
      </c>
      <c r="H24" s="42">
        <v>163653619</v>
      </c>
      <c r="I24" s="42">
        <v>59800251</v>
      </c>
      <c r="J24" s="42">
        <v>39283279</v>
      </c>
      <c r="K24" s="42">
        <v>7529047</v>
      </c>
      <c r="L24" s="42">
        <v>22815778</v>
      </c>
      <c r="M24" s="42">
        <v>11777019</v>
      </c>
      <c r="N24" s="42">
        <v>145560055</v>
      </c>
      <c r="O24" s="42">
        <v>60551024</v>
      </c>
      <c r="P24" s="42">
        <v>108225005</v>
      </c>
      <c r="Q24" s="42">
        <v>65570045</v>
      </c>
      <c r="R24" s="42">
        <v>26790913</v>
      </c>
      <c r="S24" s="42">
        <v>28075938</v>
      </c>
      <c r="T24" s="42">
        <v>11116289</v>
      </c>
      <c r="U24" s="42">
        <v>11317792</v>
      </c>
      <c r="V24" s="42">
        <v>942686637</v>
      </c>
      <c r="W24" s="42">
        <v>6712430</v>
      </c>
      <c r="X24" s="42">
        <v>107248057</v>
      </c>
      <c r="Y24" s="42">
        <v>8243358</v>
      </c>
      <c r="Z24" s="42">
        <v>0</v>
      </c>
      <c r="AA24" s="43">
        <v>5924591882</v>
      </c>
    </row>
    <row r="25" spans="1:27" s="36" customFormat="1" ht="15.9" customHeight="1">
      <c r="A25" s="25" t="s">
        <v>66</v>
      </c>
      <c r="B25" s="42">
        <v>1133956790</v>
      </c>
      <c r="C25" s="42">
        <v>1620411077</v>
      </c>
      <c r="D25" s="42">
        <v>2226076</v>
      </c>
      <c r="E25" s="42">
        <v>4960546</v>
      </c>
      <c r="F25" s="42">
        <v>15204976</v>
      </c>
      <c r="G25" s="42">
        <v>246220775</v>
      </c>
      <c r="H25" s="42">
        <v>13143743</v>
      </c>
      <c r="I25" s="42">
        <v>17577660</v>
      </c>
      <c r="J25" s="42">
        <v>19631313</v>
      </c>
      <c r="K25" s="42">
        <v>5279721</v>
      </c>
      <c r="L25" s="42">
        <v>9591178</v>
      </c>
      <c r="M25" s="42">
        <v>975698</v>
      </c>
      <c r="N25" s="42">
        <v>50146256</v>
      </c>
      <c r="O25" s="42">
        <v>27007212</v>
      </c>
      <c r="P25" s="42">
        <v>31757227</v>
      </c>
      <c r="Q25" s="42">
        <v>44095557</v>
      </c>
      <c r="R25" s="42">
        <v>60380285</v>
      </c>
      <c r="S25" s="42">
        <v>4433914</v>
      </c>
      <c r="T25" s="42">
        <v>7662002</v>
      </c>
      <c r="U25" s="42">
        <v>6656560</v>
      </c>
      <c r="V25" s="42">
        <v>409624321</v>
      </c>
      <c r="W25" s="42">
        <v>7085926</v>
      </c>
      <c r="X25" s="42">
        <v>39636649</v>
      </c>
      <c r="Y25" s="42">
        <v>6503085</v>
      </c>
      <c r="Z25" s="42">
        <v>0</v>
      </c>
      <c r="AA25" s="43">
        <v>3784168547</v>
      </c>
    </row>
    <row r="26" spans="1:27" s="36" customFormat="1" ht="15.9" customHeight="1">
      <c r="A26" s="25" t="s">
        <v>67</v>
      </c>
      <c r="B26" s="42">
        <v>14431786014</v>
      </c>
      <c r="C26" s="42">
        <v>7183875703</v>
      </c>
      <c r="D26" s="42">
        <v>78240321</v>
      </c>
      <c r="E26" s="42">
        <v>265658522</v>
      </c>
      <c r="F26" s="42">
        <v>1260719428</v>
      </c>
      <c r="G26" s="42">
        <v>2396534862</v>
      </c>
      <c r="H26" s="42">
        <v>258965335</v>
      </c>
      <c r="I26" s="42">
        <v>1251296915</v>
      </c>
      <c r="J26" s="42">
        <v>100439474</v>
      </c>
      <c r="K26" s="42">
        <v>122332900</v>
      </c>
      <c r="L26" s="42">
        <v>120642671</v>
      </c>
      <c r="M26" s="42">
        <v>58760091</v>
      </c>
      <c r="N26" s="42">
        <v>1243309433</v>
      </c>
      <c r="O26" s="42">
        <v>708073058</v>
      </c>
      <c r="P26" s="42">
        <v>747052592</v>
      </c>
      <c r="Q26" s="42">
        <v>620020054</v>
      </c>
      <c r="R26" s="42">
        <v>223605355</v>
      </c>
      <c r="S26" s="42">
        <v>541388213</v>
      </c>
      <c r="T26" s="42">
        <v>181045695</v>
      </c>
      <c r="U26" s="42">
        <v>79053223</v>
      </c>
      <c r="V26" s="42">
        <v>3586542169</v>
      </c>
      <c r="W26" s="42">
        <v>122733071</v>
      </c>
      <c r="X26" s="42">
        <v>82786329</v>
      </c>
      <c r="Y26" s="42">
        <v>882863406</v>
      </c>
      <c r="Z26" s="42">
        <v>0</v>
      </c>
      <c r="AA26" s="43">
        <v>36547724834</v>
      </c>
    </row>
    <row r="27" spans="1:27" s="36" customFormat="1" ht="15.9" customHeight="1">
      <c r="A27" s="25" t="s">
        <v>68</v>
      </c>
      <c r="B27" s="42">
        <v>731000805</v>
      </c>
      <c r="C27" s="42">
        <v>114448546</v>
      </c>
      <c r="D27" s="42">
        <v>22922041</v>
      </c>
      <c r="E27" s="42">
        <v>36882126</v>
      </c>
      <c r="F27" s="42">
        <v>43436831</v>
      </c>
      <c r="G27" s="42">
        <v>250120828</v>
      </c>
      <c r="H27" s="42">
        <v>34593801</v>
      </c>
      <c r="I27" s="42">
        <v>99659168</v>
      </c>
      <c r="J27" s="42">
        <v>16291130</v>
      </c>
      <c r="K27" s="42">
        <v>26843484</v>
      </c>
      <c r="L27" s="42">
        <v>62941133</v>
      </c>
      <c r="M27" s="42">
        <v>20477871</v>
      </c>
      <c r="N27" s="42">
        <v>170523439</v>
      </c>
      <c r="O27" s="42">
        <v>27559998</v>
      </c>
      <c r="P27" s="42">
        <v>51794819</v>
      </c>
      <c r="Q27" s="42">
        <v>54547478</v>
      </c>
      <c r="R27" s="42">
        <v>68501448</v>
      </c>
      <c r="S27" s="42">
        <v>31167674</v>
      </c>
      <c r="T27" s="42">
        <v>22765293</v>
      </c>
      <c r="U27" s="42">
        <v>37049417</v>
      </c>
      <c r="V27" s="42">
        <v>244513518</v>
      </c>
      <c r="W27" s="42">
        <v>30003870</v>
      </c>
      <c r="X27" s="42">
        <v>14412381</v>
      </c>
      <c r="Y27" s="42">
        <v>72364577</v>
      </c>
      <c r="Z27" s="42">
        <v>0</v>
      </c>
      <c r="AA27" s="43">
        <v>2284821676</v>
      </c>
    </row>
    <row r="28" spans="1:27" s="36" customFormat="1" ht="15.9" customHeight="1">
      <c r="A28" s="25" t="s">
        <v>69</v>
      </c>
      <c r="B28" s="42">
        <v>19194</v>
      </c>
      <c r="C28" s="42">
        <v>2196446453</v>
      </c>
      <c r="D28" s="42">
        <v>0</v>
      </c>
      <c r="E28" s="42">
        <v>0</v>
      </c>
      <c r="F28" s="42">
        <v>1359</v>
      </c>
      <c r="G28" s="42">
        <v>6555936</v>
      </c>
      <c r="H28" s="42">
        <v>0</v>
      </c>
      <c r="I28" s="42">
        <v>1938</v>
      </c>
      <c r="J28" s="42">
        <v>8358</v>
      </c>
      <c r="K28" s="42">
        <v>35831</v>
      </c>
      <c r="L28" s="42">
        <v>861984</v>
      </c>
      <c r="M28" s="42">
        <v>0</v>
      </c>
      <c r="N28" s="42">
        <v>1670</v>
      </c>
      <c r="O28" s="42">
        <v>2589</v>
      </c>
      <c r="P28" s="42">
        <v>0</v>
      </c>
      <c r="Q28" s="42">
        <v>3448</v>
      </c>
      <c r="R28" s="42">
        <v>6007561</v>
      </c>
      <c r="S28" s="42">
        <v>2942</v>
      </c>
      <c r="T28" s="42">
        <v>411</v>
      </c>
      <c r="U28" s="42">
        <v>6413</v>
      </c>
      <c r="V28" s="42">
        <v>67492</v>
      </c>
      <c r="W28" s="42">
        <v>5971733</v>
      </c>
      <c r="X28" s="42">
        <v>6989</v>
      </c>
      <c r="Y28" s="42">
        <v>6423440</v>
      </c>
      <c r="Z28" s="42">
        <v>0</v>
      </c>
      <c r="AA28" s="43">
        <v>2222425741</v>
      </c>
    </row>
    <row r="29" spans="1:27" s="36" customFormat="1" ht="15.9" customHeight="1">
      <c r="A29" s="25" t="s">
        <v>70</v>
      </c>
      <c r="B29" s="42">
        <v>47225212</v>
      </c>
      <c r="C29" s="42">
        <v>85062554</v>
      </c>
      <c r="D29" s="42">
        <v>550964</v>
      </c>
      <c r="E29" s="42">
        <v>2473861</v>
      </c>
      <c r="F29" s="42">
        <v>2834647</v>
      </c>
      <c r="G29" s="42">
        <v>7653509</v>
      </c>
      <c r="H29" s="42">
        <v>880507</v>
      </c>
      <c r="I29" s="42">
        <v>1381433</v>
      </c>
      <c r="J29" s="42">
        <v>2833758</v>
      </c>
      <c r="K29" s="42">
        <v>25271017</v>
      </c>
      <c r="L29" s="42">
        <v>119503</v>
      </c>
      <c r="M29" s="42">
        <v>987882</v>
      </c>
      <c r="N29" s="42">
        <v>1091508</v>
      </c>
      <c r="O29" s="42">
        <v>3873835</v>
      </c>
      <c r="P29" s="42">
        <v>2126563</v>
      </c>
      <c r="Q29" s="42">
        <v>2138503</v>
      </c>
      <c r="R29" s="42">
        <v>2751902</v>
      </c>
      <c r="S29" s="42">
        <v>384238</v>
      </c>
      <c r="T29" s="42">
        <v>947856</v>
      </c>
      <c r="U29" s="42">
        <v>2473381</v>
      </c>
      <c r="V29" s="42">
        <v>3510270</v>
      </c>
      <c r="W29" s="42">
        <v>2187860</v>
      </c>
      <c r="X29" s="42">
        <v>191057</v>
      </c>
      <c r="Y29" s="42">
        <v>1370930</v>
      </c>
      <c r="Z29" s="42">
        <v>0</v>
      </c>
      <c r="AA29" s="43">
        <v>200322750</v>
      </c>
    </row>
    <row r="30" spans="1:27" s="36" customFormat="1" ht="15.9" customHeight="1">
      <c r="A30" s="25" t="s">
        <v>71</v>
      </c>
      <c r="B30" s="42">
        <v>1018040799</v>
      </c>
      <c r="C30" s="42">
        <v>469022273</v>
      </c>
      <c r="D30" s="42">
        <v>22660427</v>
      </c>
      <c r="E30" s="42">
        <v>37201225</v>
      </c>
      <c r="F30" s="42">
        <v>89101976</v>
      </c>
      <c r="G30" s="42">
        <v>177910690</v>
      </c>
      <c r="H30" s="42">
        <v>39949368</v>
      </c>
      <c r="I30" s="42">
        <v>51000715</v>
      </c>
      <c r="J30" s="42">
        <v>19080397</v>
      </c>
      <c r="K30" s="42">
        <v>85553477</v>
      </c>
      <c r="L30" s="42">
        <v>23271537</v>
      </c>
      <c r="M30" s="42">
        <v>20872798</v>
      </c>
      <c r="N30" s="42">
        <v>63224471</v>
      </c>
      <c r="O30" s="42">
        <v>49175228</v>
      </c>
      <c r="P30" s="42">
        <v>64459914</v>
      </c>
      <c r="Q30" s="42">
        <v>48011961</v>
      </c>
      <c r="R30" s="42">
        <v>61354894</v>
      </c>
      <c r="S30" s="42">
        <v>33297653</v>
      </c>
      <c r="T30" s="42">
        <v>32509664</v>
      </c>
      <c r="U30" s="42">
        <v>58867224</v>
      </c>
      <c r="V30" s="42">
        <v>190888391</v>
      </c>
      <c r="W30" s="42">
        <v>19075310</v>
      </c>
      <c r="X30" s="42">
        <v>23117321</v>
      </c>
      <c r="Y30" s="42">
        <v>61192270</v>
      </c>
      <c r="Z30" s="42">
        <v>0</v>
      </c>
      <c r="AA30" s="43">
        <v>2758839983</v>
      </c>
    </row>
    <row r="31" spans="1:27" s="36" customFormat="1" ht="15.9" customHeight="1">
      <c r="A31" s="25" t="s">
        <v>72</v>
      </c>
      <c r="B31" s="42">
        <v>223970076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3">
        <v>223970076</v>
      </c>
    </row>
    <row r="32" spans="1:27" s="36" customFormat="1" ht="15.9" customHeight="1">
      <c r="A32" s="25" t="s">
        <v>73</v>
      </c>
      <c r="B32" s="42">
        <v>1781414819</v>
      </c>
      <c r="C32" s="42">
        <v>1988497534</v>
      </c>
      <c r="D32" s="42">
        <v>9478685</v>
      </c>
      <c r="E32" s="42">
        <v>129613003</v>
      </c>
      <c r="F32" s="42">
        <v>76304754</v>
      </c>
      <c r="G32" s="42">
        <v>271242359</v>
      </c>
      <c r="H32" s="42">
        <v>47113063</v>
      </c>
      <c r="I32" s="42">
        <v>22143318</v>
      </c>
      <c r="J32" s="42">
        <v>36690925</v>
      </c>
      <c r="K32" s="42">
        <v>35431623</v>
      </c>
      <c r="L32" s="42">
        <v>5639227</v>
      </c>
      <c r="M32" s="42">
        <v>10589346</v>
      </c>
      <c r="N32" s="42">
        <v>72685018</v>
      </c>
      <c r="O32" s="42">
        <v>201990337</v>
      </c>
      <c r="P32" s="42">
        <v>84407111</v>
      </c>
      <c r="Q32" s="42">
        <v>69339597</v>
      </c>
      <c r="R32" s="42">
        <v>17675244</v>
      </c>
      <c r="S32" s="42">
        <v>10748588</v>
      </c>
      <c r="T32" s="42">
        <v>7394323</v>
      </c>
      <c r="U32" s="42">
        <v>20009201</v>
      </c>
      <c r="V32" s="42">
        <v>187950968</v>
      </c>
      <c r="W32" s="42">
        <v>7544280</v>
      </c>
      <c r="X32" s="42">
        <v>11149486</v>
      </c>
      <c r="Y32" s="42">
        <v>38357784</v>
      </c>
      <c r="Z32" s="42">
        <v>2960951</v>
      </c>
      <c r="AA32" s="43">
        <v>5146371544</v>
      </c>
    </row>
    <row r="33" spans="1:27" s="36" customFormat="1" ht="15.9" customHeight="1">
      <c r="A33" s="25" t="s">
        <v>74</v>
      </c>
      <c r="B33" s="42">
        <v>92440429</v>
      </c>
      <c r="C33" s="42">
        <v>250987</v>
      </c>
      <c r="D33" s="42">
        <v>0</v>
      </c>
      <c r="E33" s="42">
        <v>0</v>
      </c>
      <c r="F33" s="42">
        <v>0</v>
      </c>
      <c r="G33" s="42">
        <v>1271872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49101</v>
      </c>
      <c r="P33" s="42">
        <v>0</v>
      </c>
      <c r="Q33" s="42">
        <v>17360</v>
      </c>
      <c r="R33" s="42">
        <v>32393</v>
      </c>
      <c r="S33" s="42">
        <v>105740</v>
      </c>
      <c r="T33" s="42">
        <v>0</v>
      </c>
      <c r="U33" s="42">
        <v>0</v>
      </c>
      <c r="V33" s="42">
        <v>1726262</v>
      </c>
      <c r="W33" s="42">
        <v>210156</v>
      </c>
      <c r="X33" s="42">
        <v>0</v>
      </c>
      <c r="Y33" s="42">
        <v>0</v>
      </c>
      <c r="Z33" s="42">
        <v>0</v>
      </c>
      <c r="AA33" s="43">
        <v>96104300</v>
      </c>
    </row>
    <row r="34" spans="1:27" s="36" customFormat="1" ht="15.9" customHeight="1">
      <c r="A34" s="25" t="s">
        <v>75</v>
      </c>
      <c r="B34" s="42">
        <v>0</v>
      </c>
      <c r="C34" s="42">
        <v>107000</v>
      </c>
      <c r="D34" s="42">
        <v>20540</v>
      </c>
      <c r="E34" s="42">
        <v>0</v>
      </c>
      <c r="F34" s="42">
        <v>0</v>
      </c>
      <c r="G34" s="42">
        <v>252246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4884</v>
      </c>
      <c r="S34" s="42">
        <v>0</v>
      </c>
      <c r="T34" s="42">
        <v>0</v>
      </c>
      <c r="U34" s="42">
        <v>3873</v>
      </c>
      <c r="V34" s="42">
        <v>131173</v>
      </c>
      <c r="W34" s="42">
        <v>0</v>
      </c>
      <c r="X34" s="42">
        <v>0</v>
      </c>
      <c r="Y34" s="42">
        <v>2076213804</v>
      </c>
      <c r="Z34" s="42">
        <v>0</v>
      </c>
      <c r="AA34" s="43">
        <v>2076733520</v>
      </c>
    </row>
    <row r="35" spans="1:27" s="36" customFormat="1" ht="15.9" customHeight="1">
      <c r="A35" s="25" t="s">
        <v>76</v>
      </c>
      <c r="B35" s="42">
        <v>20662382516</v>
      </c>
      <c r="C35" s="42">
        <v>14291090079</v>
      </c>
      <c r="D35" s="42">
        <v>302933546</v>
      </c>
      <c r="E35" s="42">
        <v>439333209</v>
      </c>
      <c r="F35" s="42">
        <v>1244943072</v>
      </c>
      <c r="G35" s="42">
        <v>2609857102</v>
      </c>
      <c r="H35" s="42">
        <v>448054000</v>
      </c>
      <c r="I35" s="42">
        <v>441501449</v>
      </c>
      <c r="J35" s="42">
        <v>360401019</v>
      </c>
      <c r="K35" s="42">
        <v>349166610</v>
      </c>
      <c r="L35" s="42">
        <v>218115773</v>
      </c>
      <c r="M35" s="42">
        <v>392595557</v>
      </c>
      <c r="N35" s="42">
        <v>685907109</v>
      </c>
      <c r="O35" s="42">
        <v>399023933</v>
      </c>
      <c r="P35" s="42">
        <v>571427220</v>
      </c>
      <c r="Q35" s="42">
        <v>541009640</v>
      </c>
      <c r="R35" s="42">
        <v>535441173</v>
      </c>
      <c r="S35" s="42">
        <v>423867291</v>
      </c>
      <c r="T35" s="42">
        <v>293492709</v>
      </c>
      <c r="U35" s="42">
        <v>454384830</v>
      </c>
      <c r="V35" s="42">
        <v>1343769835</v>
      </c>
      <c r="W35" s="42">
        <v>337239931</v>
      </c>
      <c r="X35" s="42">
        <v>1156159430</v>
      </c>
      <c r="Y35" s="42">
        <v>872791160</v>
      </c>
      <c r="Z35" s="42">
        <v>0</v>
      </c>
      <c r="AA35" s="43">
        <v>49374888193</v>
      </c>
    </row>
    <row r="36" spans="1:27" s="36" customFormat="1" ht="15.9" customHeight="1">
      <c r="A36" s="25" t="s">
        <v>77</v>
      </c>
      <c r="B36" s="42">
        <v>1671343892</v>
      </c>
      <c r="C36" s="42">
        <v>134361699</v>
      </c>
      <c r="D36" s="42">
        <v>656095</v>
      </c>
      <c r="E36" s="42">
        <v>13949429</v>
      </c>
      <c r="F36" s="42">
        <v>4409544</v>
      </c>
      <c r="G36" s="42">
        <v>82249261</v>
      </c>
      <c r="H36" s="42">
        <v>18371091</v>
      </c>
      <c r="I36" s="42">
        <v>5483112</v>
      </c>
      <c r="J36" s="42">
        <v>192793</v>
      </c>
      <c r="K36" s="42">
        <v>14256078</v>
      </c>
      <c r="L36" s="42">
        <v>10247024</v>
      </c>
      <c r="M36" s="42">
        <v>3030353</v>
      </c>
      <c r="N36" s="42">
        <v>123164988</v>
      </c>
      <c r="O36" s="42">
        <v>2745381</v>
      </c>
      <c r="P36" s="42">
        <v>15926617</v>
      </c>
      <c r="Q36" s="42">
        <v>5779392</v>
      </c>
      <c r="R36" s="42">
        <v>3175497</v>
      </c>
      <c r="S36" s="42">
        <v>12793198</v>
      </c>
      <c r="T36" s="42">
        <v>7551748</v>
      </c>
      <c r="U36" s="42">
        <v>81675</v>
      </c>
      <c r="V36" s="42">
        <v>16711852</v>
      </c>
      <c r="W36" s="42">
        <v>4053603</v>
      </c>
      <c r="X36" s="42">
        <v>3277222</v>
      </c>
      <c r="Y36" s="42">
        <v>11208566</v>
      </c>
      <c r="Z36" s="42">
        <v>0</v>
      </c>
      <c r="AA36" s="43">
        <v>2165020110</v>
      </c>
    </row>
    <row r="37" spans="1:27" s="36" customFormat="1" ht="15.9" customHeight="1">
      <c r="A37" s="25" t="s">
        <v>78</v>
      </c>
      <c r="B37" s="42">
        <v>36295769</v>
      </c>
      <c r="C37" s="42">
        <v>226559674</v>
      </c>
      <c r="D37" s="42">
        <v>179631</v>
      </c>
      <c r="E37" s="42">
        <v>0</v>
      </c>
      <c r="F37" s="42">
        <v>0</v>
      </c>
      <c r="G37" s="42">
        <v>1613225</v>
      </c>
      <c r="H37" s="42">
        <v>0</v>
      </c>
      <c r="I37" s="42">
        <v>0</v>
      </c>
      <c r="J37" s="42">
        <v>62080</v>
      </c>
      <c r="K37" s="42">
        <v>359262</v>
      </c>
      <c r="L37" s="42">
        <v>0</v>
      </c>
      <c r="M37" s="42">
        <v>0</v>
      </c>
      <c r="N37" s="42">
        <v>0</v>
      </c>
      <c r="O37" s="42">
        <v>29681</v>
      </c>
      <c r="P37" s="42">
        <v>0</v>
      </c>
      <c r="Q37" s="42">
        <v>0</v>
      </c>
      <c r="R37" s="42">
        <v>179631</v>
      </c>
      <c r="S37" s="42">
        <v>0</v>
      </c>
      <c r="T37" s="42">
        <v>0</v>
      </c>
      <c r="U37" s="42">
        <v>0</v>
      </c>
      <c r="V37" s="42">
        <v>567941</v>
      </c>
      <c r="W37" s="42">
        <v>0</v>
      </c>
      <c r="X37" s="42">
        <v>164931</v>
      </c>
      <c r="Y37" s="42">
        <v>0</v>
      </c>
      <c r="Z37" s="42">
        <v>0</v>
      </c>
      <c r="AA37" s="43">
        <v>266011825</v>
      </c>
    </row>
    <row r="38" spans="1:27" s="36" customFormat="1" ht="15.9" customHeight="1">
      <c r="A38" s="25" t="s">
        <v>79</v>
      </c>
      <c r="B38" s="42">
        <v>753612203</v>
      </c>
      <c r="C38" s="42">
        <v>972325117</v>
      </c>
      <c r="D38" s="42">
        <v>4363197</v>
      </c>
      <c r="E38" s="42">
        <v>91098621</v>
      </c>
      <c r="F38" s="42">
        <v>11227829</v>
      </c>
      <c r="G38" s="42">
        <v>181928983</v>
      </c>
      <c r="H38" s="42">
        <v>20208208</v>
      </c>
      <c r="I38" s="42">
        <v>16318906</v>
      </c>
      <c r="J38" s="42">
        <v>8734246</v>
      </c>
      <c r="K38" s="42">
        <v>7380420</v>
      </c>
      <c r="L38" s="42">
        <v>2167058</v>
      </c>
      <c r="M38" s="42">
        <v>3869657</v>
      </c>
      <c r="N38" s="42">
        <v>13125246</v>
      </c>
      <c r="O38" s="42">
        <v>8720495</v>
      </c>
      <c r="P38" s="42">
        <v>9038118</v>
      </c>
      <c r="Q38" s="42">
        <v>5853272</v>
      </c>
      <c r="R38" s="42">
        <v>7970197</v>
      </c>
      <c r="S38" s="42">
        <v>4046655</v>
      </c>
      <c r="T38" s="42">
        <v>6948365</v>
      </c>
      <c r="U38" s="42">
        <v>7387590</v>
      </c>
      <c r="V38" s="42">
        <v>36237329</v>
      </c>
      <c r="W38" s="42">
        <v>3949044</v>
      </c>
      <c r="X38" s="42">
        <v>1862802</v>
      </c>
      <c r="Y38" s="42">
        <v>10658078</v>
      </c>
      <c r="Z38" s="42">
        <v>0</v>
      </c>
      <c r="AA38" s="43">
        <v>2189031636</v>
      </c>
    </row>
    <row r="39" spans="1:27" s="36" customFormat="1" ht="15.9" customHeight="1">
      <c r="A39" s="25" t="s">
        <v>80</v>
      </c>
      <c r="B39" s="42">
        <v>0</v>
      </c>
      <c r="C39" s="42">
        <v>285063433</v>
      </c>
      <c r="D39" s="42">
        <v>49773729</v>
      </c>
      <c r="E39" s="42">
        <v>107573424</v>
      </c>
      <c r="F39" s="42">
        <v>0</v>
      </c>
      <c r="G39" s="42">
        <v>1595360117</v>
      </c>
      <c r="H39" s="42">
        <v>0</v>
      </c>
      <c r="I39" s="42">
        <v>0</v>
      </c>
      <c r="J39" s="42">
        <v>0</v>
      </c>
      <c r="K39" s="42">
        <v>724367813</v>
      </c>
      <c r="L39" s="42">
        <v>0</v>
      </c>
      <c r="M39" s="42">
        <v>101731139</v>
      </c>
      <c r="N39" s="42">
        <v>82558973</v>
      </c>
      <c r="O39" s="42">
        <v>64476</v>
      </c>
      <c r="P39" s="42">
        <v>0</v>
      </c>
      <c r="Q39" s="42">
        <v>0</v>
      </c>
      <c r="R39" s="42">
        <v>1086673731</v>
      </c>
      <c r="S39" s="42">
        <v>0</v>
      </c>
      <c r="T39" s="42">
        <v>27120928</v>
      </c>
      <c r="U39" s="42">
        <v>0</v>
      </c>
      <c r="V39" s="42">
        <v>0</v>
      </c>
      <c r="W39" s="42">
        <v>356420576</v>
      </c>
      <c r="X39" s="42">
        <v>0</v>
      </c>
      <c r="Y39" s="42">
        <v>118807607</v>
      </c>
      <c r="Z39" s="42">
        <v>0</v>
      </c>
      <c r="AA39" s="43">
        <v>4535515946</v>
      </c>
    </row>
    <row r="40" spans="1:27" s="36" customFormat="1" ht="15.9" customHeight="1">
      <c r="A40" s="25" t="s">
        <v>81</v>
      </c>
      <c r="B40" s="42">
        <v>116721505</v>
      </c>
      <c r="C40" s="42">
        <v>128102900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14168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3">
        <v>244838573</v>
      </c>
    </row>
    <row r="41" spans="1:27" s="36" customFormat="1" ht="15.9" customHeight="1">
      <c r="A41" s="25" t="s">
        <v>319</v>
      </c>
      <c r="B41" s="42">
        <v>0</v>
      </c>
      <c r="C41" s="42">
        <v>147751</v>
      </c>
      <c r="D41" s="42">
        <v>0</v>
      </c>
      <c r="E41" s="42">
        <v>0</v>
      </c>
      <c r="F41" s="42">
        <v>0</v>
      </c>
      <c r="G41" s="42">
        <v>9450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17325</v>
      </c>
      <c r="Q41" s="42">
        <v>0</v>
      </c>
      <c r="R41" s="42">
        <v>0</v>
      </c>
      <c r="S41" s="42">
        <v>0</v>
      </c>
      <c r="T41" s="42">
        <v>0</v>
      </c>
      <c r="U41" s="42">
        <v>3622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3">
        <v>178148</v>
      </c>
    </row>
    <row r="42" spans="1:27" s="36" customFormat="1" ht="15.9" customHeight="1">
      <c r="A42" s="25" t="s">
        <v>82</v>
      </c>
      <c r="B42" s="42">
        <v>3038187767</v>
      </c>
      <c r="C42" s="42">
        <v>5641311216</v>
      </c>
      <c r="D42" s="42">
        <v>15963559</v>
      </c>
      <c r="E42" s="42">
        <v>17117082</v>
      </c>
      <c r="F42" s="42">
        <v>45363953</v>
      </c>
      <c r="G42" s="42">
        <v>362542433</v>
      </c>
      <c r="H42" s="42">
        <v>10627023</v>
      </c>
      <c r="I42" s="42">
        <v>26785124</v>
      </c>
      <c r="J42" s="42">
        <v>1540822</v>
      </c>
      <c r="K42" s="42">
        <v>21241272</v>
      </c>
      <c r="L42" s="42">
        <v>19905356</v>
      </c>
      <c r="M42" s="42">
        <v>13250726</v>
      </c>
      <c r="N42" s="42">
        <v>211665114</v>
      </c>
      <c r="O42" s="42">
        <v>14647778</v>
      </c>
      <c r="P42" s="42">
        <v>176887079</v>
      </c>
      <c r="Q42" s="42">
        <v>43779603</v>
      </c>
      <c r="R42" s="42">
        <v>74295596</v>
      </c>
      <c r="S42" s="42">
        <v>39987398</v>
      </c>
      <c r="T42" s="42">
        <v>26661140</v>
      </c>
      <c r="U42" s="42">
        <v>38958863</v>
      </c>
      <c r="V42" s="42">
        <v>938381467</v>
      </c>
      <c r="W42" s="42">
        <v>12434260</v>
      </c>
      <c r="X42" s="42">
        <v>34217611</v>
      </c>
      <c r="Y42" s="42">
        <v>37374021</v>
      </c>
      <c r="Z42" s="42">
        <v>0</v>
      </c>
      <c r="AA42" s="43">
        <v>10863126263</v>
      </c>
    </row>
    <row r="43" spans="1:27" s="36" customFormat="1" ht="15.9" customHeight="1">
      <c r="A43" s="25" t="s">
        <v>83</v>
      </c>
      <c r="B43" s="42">
        <v>815237842</v>
      </c>
      <c r="C43" s="42">
        <v>215032883</v>
      </c>
      <c r="D43" s="42">
        <v>8788352</v>
      </c>
      <c r="E43" s="42">
        <v>62730711</v>
      </c>
      <c r="F43" s="42">
        <v>37315040</v>
      </c>
      <c r="G43" s="42">
        <v>86845850</v>
      </c>
      <c r="H43" s="42">
        <v>227548429</v>
      </c>
      <c r="I43" s="42">
        <v>33066246</v>
      </c>
      <c r="J43" s="42">
        <v>11826944</v>
      </c>
      <c r="K43" s="42">
        <v>6383045</v>
      </c>
      <c r="L43" s="42">
        <v>56109216</v>
      </c>
      <c r="M43" s="42">
        <v>1477830</v>
      </c>
      <c r="N43" s="42">
        <v>76211397</v>
      </c>
      <c r="O43" s="42">
        <v>20419971</v>
      </c>
      <c r="P43" s="42">
        <v>49625836</v>
      </c>
      <c r="Q43" s="42">
        <v>35273814</v>
      </c>
      <c r="R43" s="42">
        <v>17883214</v>
      </c>
      <c r="S43" s="42">
        <v>11739413</v>
      </c>
      <c r="T43" s="42">
        <v>22869844</v>
      </c>
      <c r="U43" s="42">
        <v>13978823</v>
      </c>
      <c r="V43" s="42">
        <v>281958754</v>
      </c>
      <c r="W43" s="42">
        <v>11276978</v>
      </c>
      <c r="X43" s="42">
        <v>3666339</v>
      </c>
      <c r="Y43" s="42">
        <v>45830313</v>
      </c>
      <c r="Z43" s="42">
        <v>0</v>
      </c>
      <c r="AA43" s="43">
        <v>2153097084</v>
      </c>
    </row>
    <row r="44" spans="1:27" s="36" customFormat="1" ht="15.9" customHeight="1">
      <c r="A44" s="25" t="s">
        <v>84</v>
      </c>
      <c r="B44" s="42">
        <v>295944582</v>
      </c>
      <c r="C44" s="42">
        <v>292120410</v>
      </c>
      <c r="D44" s="42">
        <v>0</v>
      </c>
      <c r="E44" s="42">
        <v>0</v>
      </c>
      <c r="F44" s="42">
        <v>97360</v>
      </c>
      <c r="G44" s="42">
        <v>99958321</v>
      </c>
      <c r="H44" s="42">
        <v>1543270</v>
      </c>
      <c r="I44" s="42">
        <v>48572865</v>
      </c>
      <c r="J44" s="42">
        <v>0</v>
      </c>
      <c r="K44" s="42">
        <v>0</v>
      </c>
      <c r="L44" s="42">
        <v>16861146</v>
      </c>
      <c r="M44" s="42">
        <v>121073</v>
      </c>
      <c r="N44" s="42">
        <v>45542092</v>
      </c>
      <c r="O44" s="42">
        <v>0</v>
      </c>
      <c r="P44" s="42">
        <v>1579255</v>
      </c>
      <c r="Q44" s="42">
        <v>1692620</v>
      </c>
      <c r="R44" s="42">
        <v>0</v>
      </c>
      <c r="S44" s="42">
        <v>-440576</v>
      </c>
      <c r="T44" s="42">
        <v>0</v>
      </c>
      <c r="U44" s="42">
        <v>0</v>
      </c>
      <c r="V44" s="42">
        <v>67799438</v>
      </c>
      <c r="W44" s="42">
        <v>0</v>
      </c>
      <c r="X44" s="42">
        <v>-391141</v>
      </c>
      <c r="Y44" s="42">
        <v>0</v>
      </c>
      <c r="Z44" s="42">
        <v>0</v>
      </c>
      <c r="AA44" s="43">
        <v>871000715</v>
      </c>
    </row>
    <row r="45" spans="1:27" s="36" customFormat="1" ht="15.9" customHeight="1">
      <c r="A45" s="25" t="s">
        <v>85</v>
      </c>
      <c r="B45" s="42">
        <v>299391015</v>
      </c>
      <c r="C45" s="42">
        <v>96351887</v>
      </c>
      <c r="D45" s="42">
        <v>4688321</v>
      </c>
      <c r="E45" s="42">
        <v>23685920</v>
      </c>
      <c r="F45" s="42">
        <v>6539619</v>
      </c>
      <c r="G45" s="42">
        <v>19742631</v>
      </c>
      <c r="H45" s="42">
        <v>81010290</v>
      </c>
      <c r="I45" s="42">
        <v>4620702</v>
      </c>
      <c r="J45" s="42">
        <v>250890</v>
      </c>
      <c r="K45" s="42">
        <v>5405834</v>
      </c>
      <c r="L45" s="42">
        <v>2409564</v>
      </c>
      <c r="M45" s="42">
        <v>773754</v>
      </c>
      <c r="N45" s="42">
        <v>15433995</v>
      </c>
      <c r="O45" s="42">
        <v>23222642</v>
      </c>
      <c r="P45" s="42">
        <v>13023268</v>
      </c>
      <c r="Q45" s="42">
        <v>7128504</v>
      </c>
      <c r="R45" s="42">
        <v>10173785</v>
      </c>
      <c r="S45" s="42">
        <v>18585208</v>
      </c>
      <c r="T45" s="42">
        <v>18003807</v>
      </c>
      <c r="U45" s="42">
        <v>215421</v>
      </c>
      <c r="V45" s="42">
        <v>40829885</v>
      </c>
      <c r="W45" s="42">
        <v>56381197</v>
      </c>
      <c r="X45" s="42">
        <v>342078</v>
      </c>
      <c r="Y45" s="42">
        <v>18213730</v>
      </c>
      <c r="Z45" s="42">
        <v>0</v>
      </c>
      <c r="AA45" s="43">
        <v>766423947</v>
      </c>
    </row>
    <row r="46" spans="1:27" s="36" customFormat="1" ht="15.9" customHeight="1">
      <c r="A46" s="25" t="s">
        <v>320</v>
      </c>
      <c r="B46" s="42">
        <v>0</v>
      </c>
      <c r="C46" s="42">
        <v>1552110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3">
        <v>1552110</v>
      </c>
    </row>
    <row r="47" spans="1:27" s="36" customFormat="1" ht="15.9" customHeight="1">
      <c r="A47" s="25" t="s">
        <v>86</v>
      </c>
      <c r="B47" s="42">
        <v>0</v>
      </c>
      <c r="C47" s="42">
        <v>32074329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3">
        <v>32074329</v>
      </c>
    </row>
    <row r="48" spans="1:27" s="36" customFormat="1" ht="15.9" customHeight="1">
      <c r="A48" s="25" t="s">
        <v>87</v>
      </c>
      <c r="B48" s="42">
        <v>2844785477</v>
      </c>
      <c r="C48" s="42">
        <v>104523201</v>
      </c>
      <c r="D48" s="42">
        <v>0</v>
      </c>
      <c r="E48" s="42">
        <v>2224630</v>
      </c>
      <c r="F48" s="42">
        <v>-23034</v>
      </c>
      <c r="G48" s="42">
        <v>1481316721</v>
      </c>
      <c r="H48" s="42">
        <v>375252</v>
      </c>
      <c r="I48" s="42">
        <v>24592804</v>
      </c>
      <c r="J48" s="42">
        <v>0</v>
      </c>
      <c r="K48" s="42">
        <v>0</v>
      </c>
      <c r="L48" s="42">
        <v>300518097</v>
      </c>
      <c r="M48" s="42">
        <v>0</v>
      </c>
      <c r="N48" s="42">
        <v>3760008</v>
      </c>
      <c r="O48" s="42">
        <v>0</v>
      </c>
      <c r="P48" s="42">
        <v>0</v>
      </c>
      <c r="Q48" s="42">
        <v>6320414</v>
      </c>
      <c r="R48" s="42">
        <v>5952</v>
      </c>
      <c r="S48" s="42">
        <v>65073530</v>
      </c>
      <c r="T48" s="42">
        <v>41079249</v>
      </c>
      <c r="U48" s="42">
        <v>0</v>
      </c>
      <c r="V48" s="42">
        <v>2094191956</v>
      </c>
      <c r="W48" s="42">
        <v>541783</v>
      </c>
      <c r="X48" s="42">
        <v>0</v>
      </c>
      <c r="Y48" s="42">
        <v>589531</v>
      </c>
      <c r="Z48" s="42">
        <v>0</v>
      </c>
      <c r="AA48" s="43">
        <v>6969875571</v>
      </c>
    </row>
    <row r="49" spans="1:27" s="36" customFormat="1" ht="15.9" customHeight="1">
      <c r="A49" s="25" t="s">
        <v>88</v>
      </c>
      <c r="B49" s="42">
        <v>533827414</v>
      </c>
      <c r="C49" s="42">
        <v>4448695</v>
      </c>
      <c r="D49" s="42">
        <v>4626020</v>
      </c>
      <c r="E49" s="42">
        <v>455140</v>
      </c>
      <c r="F49" s="42">
        <v>322673</v>
      </c>
      <c r="G49" s="42">
        <v>740140</v>
      </c>
      <c r="H49" s="42">
        <v>4878751</v>
      </c>
      <c r="I49" s="42">
        <v>4951369</v>
      </c>
      <c r="J49" s="42">
        <v>3787305</v>
      </c>
      <c r="K49" s="42">
        <v>119644</v>
      </c>
      <c r="L49" s="42">
        <v>411341</v>
      </c>
      <c r="M49" s="42">
        <v>13973453</v>
      </c>
      <c r="N49" s="42">
        <v>2842386</v>
      </c>
      <c r="O49" s="42">
        <v>50642789</v>
      </c>
      <c r="P49" s="42">
        <v>7882552</v>
      </c>
      <c r="Q49" s="42">
        <v>2256409</v>
      </c>
      <c r="R49" s="42">
        <v>718754</v>
      </c>
      <c r="S49" s="42">
        <v>64605</v>
      </c>
      <c r="T49" s="42">
        <v>3307366</v>
      </c>
      <c r="U49" s="42">
        <v>65730</v>
      </c>
      <c r="V49" s="42">
        <v>1208824</v>
      </c>
      <c r="W49" s="42">
        <v>1575554</v>
      </c>
      <c r="X49" s="42">
        <v>0</v>
      </c>
      <c r="Y49" s="42">
        <v>156770712</v>
      </c>
      <c r="Z49" s="42">
        <v>0</v>
      </c>
      <c r="AA49" s="43">
        <v>799877626</v>
      </c>
    </row>
    <row r="50" spans="1:27" s="36" customFormat="1" ht="15.9" customHeight="1">
      <c r="A50" s="25" t="s">
        <v>89</v>
      </c>
      <c r="B50" s="42">
        <v>60635823</v>
      </c>
      <c r="C50" s="42">
        <v>111346679</v>
      </c>
      <c r="D50" s="42">
        <v>105994</v>
      </c>
      <c r="E50" s="42">
        <v>2805682</v>
      </c>
      <c r="F50" s="42">
        <v>5396983</v>
      </c>
      <c r="G50" s="42">
        <v>4188936</v>
      </c>
      <c r="H50" s="42">
        <v>2342807</v>
      </c>
      <c r="I50" s="42">
        <v>501636</v>
      </c>
      <c r="J50" s="42">
        <v>702601</v>
      </c>
      <c r="K50" s="42">
        <v>14175470</v>
      </c>
      <c r="L50" s="42">
        <v>29184</v>
      </c>
      <c r="M50" s="42">
        <v>75502</v>
      </c>
      <c r="N50" s="42">
        <v>2723060</v>
      </c>
      <c r="O50" s="42">
        <v>990604</v>
      </c>
      <c r="P50" s="42">
        <v>14583205</v>
      </c>
      <c r="Q50" s="42">
        <v>17094293</v>
      </c>
      <c r="R50" s="42">
        <v>0</v>
      </c>
      <c r="S50" s="42">
        <v>73592</v>
      </c>
      <c r="T50" s="42">
        <v>1328383</v>
      </c>
      <c r="U50" s="42">
        <v>3688337</v>
      </c>
      <c r="V50" s="42">
        <v>2704319</v>
      </c>
      <c r="W50" s="42">
        <v>966226</v>
      </c>
      <c r="X50" s="42">
        <v>370328</v>
      </c>
      <c r="Y50" s="42">
        <v>1707089</v>
      </c>
      <c r="Z50" s="42">
        <v>0</v>
      </c>
      <c r="AA50" s="43">
        <v>248536733</v>
      </c>
    </row>
    <row r="51" spans="1:27" s="36" customFormat="1" ht="15.9" customHeight="1">
      <c r="A51" s="25" t="s">
        <v>90</v>
      </c>
      <c r="B51" s="42">
        <v>0</v>
      </c>
      <c r="C51" s="42">
        <v>129006984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23879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42">
        <v>68184</v>
      </c>
      <c r="W51" s="42">
        <v>0</v>
      </c>
      <c r="X51" s="42">
        <v>0</v>
      </c>
      <c r="Y51" s="42">
        <v>0</v>
      </c>
      <c r="Z51" s="42">
        <v>0</v>
      </c>
      <c r="AA51" s="43">
        <v>129099047</v>
      </c>
    </row>
    <row r="52" spans="1:27" s="36" customFormat="1" ht="15.9" customHeight="1">
      <c r="A52" s="25" t="s">
        <v>91</v>
      </c>
      <c r="B52" s="42">
        <v>137766876</v>
      </c>
      <c r="C52" s="42">
        <v>469451730</v>
      </c>
      <c r="D52" s="42">
        <v>-12460</v>
      </c>
      <c r="E52" s="42">
        <v>797208</v>
      </c>
      <c r="F52" s="42">
        <v>953760</v>
      </c>
      <c r="G52" s="42">
        <v>9422099</v>
      </c>
      <c r="H52" s="42">
        <v>77420</v>
      </c>
      <c r="I52" s="42">
        <v>1434295</v>
      </c>
      <c r="J52" s="42">
        <v>1277721</v>
      </c>
      <c r="K52" s="42">
        <v>25103763</v>
      </c>
      <c r="L52" s="42">
        <v>0</v>
      </c>
      <c r="M52" s="42">
        <v>11719</v>
      </c>
      <c r="N52" s="42">
        <v>1741372</v>
      </c>
      <c r="O52" s="42">
        <v>84921</v>
      </c>
      <c r="P52" s="42">
        <v>381307</v>
      </c>
      <c r="Q52" s="42">
        <v>126903</v>
      </c>
      <c r="R52" s="42">
        <v>2683718</v>
      </c>
      <c r="S52" s="42">
        <v>8919994</v>
      </c>
      <c r="T52" s="42">
        <v>2270153</v>
      </c>
      <c r="U52" s="42">
        <v>19021967</v>
      </c>
      <c r="V52" s="42">
        <v>6924227</v>
      </c>
      <c r="W52" s="42">
        <v>7473</v>
      </c>
      <c r="X52" s="42">
        <v>7163958</v>
      </c>
      <c r="Y52" s="42">
        <v>12384237</v>
      </c>
      <c r="Z52" s="42">
        <v>0</v>
      </c>
      <c r="AA52" s="43">
        <v>707994361</v>
      </c>
    </row>
    <row r="53" spans="1:27" s="36" customFormat="1" ht="15.9" customHeight="1">
      <c r="A53" s="25" t="s">
        <v>92</v>
      </c>
      <c r="B53" s="42">
        <v>233394523</v>
      </c>
      <c r="C53" s="42">
        <v>598845939</v>
      </c>
      <c r="D53" s="42">
        <v>190063</v>
      </c>
      <c r="E53" s="42">
        <v>2780069</v>
      </c>
      <c r="F53" s="42">
        <v>1200156</v>
      </c>
      <c r="G53" s="42">
        <v>53522722</v>
      </c>
      <c r="H53" s="42">
        <v>2316474</v>
      </c>
      <c r="I53" s="42">
        <v>-226254</v>
      </c>
      <c r="J53" s="42">
        <v>-61641</v>
      </c>
      <c r="K53" s="42">
        <v>1245510</v>
      </c>
      <c r="L53" s="42">
        <v>1392956</v>
      </c>
      <c r="M53" s="42">
        <v>807654</v>
      </c>
      <c r="N53" s="42">
        <v>28050737</v>
      </c>
      <c r="O53" s="42">
        <v>3668399</v>
      </c>
      <c r="P53" s="42">
        <v>4150260</v>
      </c>
      <c r="Q53" s="42">
        <v>2025865</v>
      </c>
      <c r="R53" s="42">
        <v>12420023</v>
      </c>
      <c r="S53" s="42">
        <v>3799897</v>
      </c>
      <c r="T53" s="42">
        <v>3915955</v>
      </c>
      <c r="U53" s="42">
        <v>5292287</v>
      </c>
      <c r="V53" s="42">
        <v>62919897</v>
      </c>
      <c r="W53" s="42">
        <v>2745687</v>
      </c>
      <c r="X53" s="42">
        <v>5544326</v>
      </c>
      <c r="Y53" s="42">
        <v>3626857</v>
      </c>
      <c r="Z53" s="42">
        <v>0</v>
      </c>
      <c r="AA53" s="43">
        <v>1033568361</v>
      </c>
    </row>
    <row r="54" spans="1:27" s="36" customFormat="1" ht="15.9" customHeight="1">
      <c r="A54" s="25" t="s">
        <v>93</v>
      </c>
      <c r="B54" s="42">
        <v>23772317</v>
      </c>
      <c r="C54" s="42">
        <v>16349725</v>
      </c>
      <c r="D54" s="42">
        <v>891</v>
      </c>
      <c r="E54" s="42">
        <v>8872</v>
      </c>
      <c r="F54" s="42">
        <v>65292</v>
      </c>
      <c r="G54" s="42">
        <v>93953</v>
      </c>
      <c r="H54" s="42">
        <v>4212</v>
      </c>
      <c r="I54" s="42">
        <v>25096</v>
      </c>
      <c r="J54" s="42">
        <v>-1485</v>
      </c>
      <c r="K54" s="42">
        <v>0</v>
      </c>
      <c r="L54" s="42">
        <v>685</v>
      </c>
      <c r="M54" s="42">
        <v>8632</v>
      </c>
      <c r="N54" s="42">
        <v>72259</v>
      </c>
      <c r="O54" s="42">
        <v>9714</v>
      </c>
      <c r="P54" s="42">
        <v>65513</v>
      </c>
      <c r="Q54" s="42">
        <v>2819214</v>
      </c>
      <c r="R54" s="42">
        <v>13668</v>
      </c>
      <c r="S54" s="42">
        <v>806</v>
      </c>
      <c r="T54" s="42">
        <v>554503</v>
      </c>
      <c r="U54" s="42">
        <v>8020</v>
      </c>
      <c r="V54" s="42">
        <v>245849</v>
      </c>
      <c r="W54" s="42">
        <v>84142</v>
      </c>
      <c r="X54" s="42">
        <v>4857</v>
      </c>
      <c r="Y54" s="42">
        <v>33635316</v>
      </c>
      <c r="Z54" s="42">
        <v>0</v>
      </c>
      <c r="AA54" s="43">
        <v>77842051</v>
      </c>
    </row>
    <row r="55" spans="1:27" s="36" customFormat="1" ht="15.9" customHeight="1">
      <c r="A55" s="25" t="s">
        <v>94</v>
      </c>
      <c r="B55" s="42">
        <v>6645197</v>
      </c>
      <c r="C55" s="42">
        <v>3409750</v>
      </c>
      <c r="D55" s="42">
        <v>0</v>
      </c>
      <c r="E55" s="42">
        <v>1837</v>
      </c>
      <c r="F55" s="42">
        <v>38791</v>
      </c>
      <c r="G55" s="42">
        <v>16168</v>
      </c>
      <c r="H55" s="42">
        <v>0</v>
      </c>
      <c r="I55" s="42">
        <v>9953</v>
      </c>
      <c r="J55" s="42">
        <v>384</v>
      </c>
      <c r="K55" s="42">
        <v>0</v>
      </c>
      <c r="L55" s="42">
        <v>0</v>
      </c>
      <c r="M55" s="42">
        <v>14198</v>
      </c>
      <c r="N55" s="42">
        <v>9118</v>
      </c>
      <c r="O55" s="42">
        <v>0</v>
      </c>
      <c r="P55" s="42">
        <v>0</v>
      </c>
      <c r="Q55" s="42">
        <v>2806</v>
      </c>
      <c r="R55" s="42">
        <v>1994</v>
      </c>
      <c r="S55" s="42">
        <v>0</v>
      </c>
      <c r="T55" s="42">
        <v>0</v>
      </c>
      <c r="U55" s="42">
        <v>0</v>
      </c>
      <c r="V55" s="42">
        <v>24240</v>
      </c>
      <c r="W55" s="42">
        <v>0</v>
      </c>
      <c r="X55" s="42">
        <v>0</v>
      </c>
      <c r="Y55" s="42">
        <v>0</v>
      </c>
      <c r="Z55" s="42">
        <v>0</v>
      </c>
      <c r="AA55" s="43">
        <v>10174436</v>
      </c>
    </row>
    <row r="56" spans="1:27" s="36" customFormat="1" ht="15.9" customHeight="1">
      <c r="A56" s="25" t="s">
        <v>95</v>
      </c>
      <c r="B56" s="42">
        <v>585760352</v>
      </c>
      <c r="C56" s="42">
        <v>0</v>
      </c>
      <c r="D56" s="42">
        <v>0</v>
      </c>
      <c r="E56" s="42">
        <v>5397297</v>
      </c>
      <c r="F56" s="42">
        <v>0</v>
      </c>
      <c r="G56" s="42">
        <v>42113651</v>
      </c>
      <c r="H56" s="42">
        <v>0</v>
      </c>
      <c r="I56" s="42">
        <v>126325528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506611103</v>
      </c>
      <c r="W56" s="42">
        <v>8605381</v>
      </c>
      <c r="X56" s="42">
        <v>0</v>
      </c>
      <c r="Y56" s="42">
        <v>0</v>
      </c>
      <c r="Z56" s="42">
        <v>0</v>
      </c>
      <c r="AA56" s="43">
        <v>1274813312</v>
      </c>
    </row>
    <row r="57" spans="1:27" s="36" customFormat="1" ht="15.9" customHeight="1">
      <c r="A57" s="25" t="s">
        <v>96</v>
      </c>
      <c r="B57" s="42">
        <v>0</v>
      </c>
      <c r="C57" s="42">
        <v>2104491900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3">
        <v>2104491900</v>
      </c>
    </row>
    <row r="58" spans="1:27" s="36" customFormat="1" ht="15.9" customHeight="1">
      <c r="A58" s="25" t="s">
        <v>97</v>
      </c>
      <c r="B58" s="42">
        <v>1015883675</v>
      </c>
      <c r="C58" s="42">
        <v>435604592</v>
      </c>
      <c r="D58" s="42">
        <v>13251199</v>
      </c>
      <c r="E58" s="42">
        <v>82570949</v>
      </c>
      <c r="F58" s="42">
        <v>15516128</v>
      </c>
      <c r="G58" s="42">
        <v>88774071</v>
      </c>
      <c r="H58" s="42">
        <v>46214792</v>
      </c>
      <c r="I58" s="42">
        <v>31771025</v>
      </c>
      <c r="J58" s="42">
        <v>24722217</v>
      </c>
      <c r="K58" s="42">
        <v>11149756</v>
      </c>
      <c r="L58" s="42">
        <v>5205425</v>
      </c>
      <c r="M58" s="42">
        <v>21265281</v>
      </c>
      <c r="N58" s="42">
        <v>58415641</v>
      </c>
      <c r="O58" s="42">
        <v>30643406</v>
      </c>
      <c r="P58" s="42">
        <v>2614948</v>
      </c>
      <c r="Q58" s="42">
        <v>4670259</v>
      </c>
      <c r="R58" s="42">
        <v>8375598</v>
      </c>
      <c r="S58" s="42">
        <v>11709299</v>
      </c>
      <c r="T58" s="42">
        <v>5924601</v>
      </c>
      <c r="U58" s="42">
        <v>436036</v>
      </c>
      <c r="V58" s="42">
        <v>123831866</v>
      </c>
      <c r="W58" s="42">
        <v>21864684</v>
      </c>
      <c r="X58" s="42">
        <v>1086887</v>
      </c>
      <c r="Y58" s="42">
        <v>31549213</v>
      </c>
      <c r="Z58" s="42">
        <v>0</v>
      </c>
      <c r="AA58" s="43">
        <v>2093051548</v>
      </c>
    </row>
    <row r="59" spans="1:27" s="36" customFormat="1" ht="15.9" customHeight="1">
      <c r="A59" s="25" t="s">
        <v>98</v>
      </c>
      <c r="B59" s="42">
        <v>1616529461</v>
      </c>
      <c r="C59" s="42">
        <v>192697616</v>
      </c>
      <c r="D59" s="42">
        <v>1650163</v>
      </c>
      <c r="E59" s="42">
        <v>249562</v>
      </c>
      <c r="F59" s="42">
        <v>1285103</v>
      </c>
      <c r="G59" s="42">
        <v>477542614</v>
      </c>
      <c r="H59" s="42">
        <v>798432</v>
      </c>
      <c r="I59" s="42">
        <v>27952517</v>
      </c>
      <c r="J59" s="42">
        <v>3352743</v>
      </c>
      <c r="K59" s="42">
        <v>17025890</v>
      </c>
      <c r="L59" s="42">
        <v>15120474</v>
      </c>
      <c r="M59" s="42">
        <v>34100151</v>
      </c>
      <c r="N59" s="42">
        <v>128805131</v>
      </c>
      <c r="O59" s="42">
        <v>68777999</v>
      </c>
      <c r="P59" s="42">
        <v>6138233</v>
      </c>
      <c r="Q59" s="42">
        <v>5674819</v>
      </c>
      <c r="R59" s="42">
        <v>-17389673</v>
      </c>
      <c r="S59" s="42">
        <v>19920437</v>
      </c>
      <c r="T59" s="42">
        <v>45860086</v>
      </c>
      <c r="U59" s="42">
        <v>-1458756</v>
      </c>
      <c r="V59" s="42">
        <v>25931365</v>
      </c>
      <c r="W59" s="42">
        <v>-196665</v>
      </c>
      <c r="X59" s="42">
        <v>3407024</v>
      </c>
      <c r="Y59" s="42">
        <v>3579103</v>
      </c>
      <c r="Z59" s="42">
        <v>0</v>
      </c>
      <c r="AA59" s="43">
        <v>2677353829</v>
      </c>
    </row>
    <row r="60" spans="1:27" s="36" customFormat="1" ht="15.9" customHeight="1">
      <c r="A60" s="25" t="s">
        <v>99</v>
      </c>
      <c r="B60" s="42">
        <v>1916042300</v>
      </c>
      <c r="C60" s="42">
        <v>3896328515</v>
      </c>
      <c r="D60" s="42">
        <v>2444764</v>
      </c>
      <c r="E60" s="42">
        <v>41543224</v>
      </c>
      <c r="F60" s="42">
        <v>57333485</v>
      </c>
      <c r="G60" s="42">
        <v>348756679</v>
      </c>
      <c r="H60" s="42">
        <v>12536557</v>
      </c>
      <c r="I60" s="42">
        <v>111802398</v>
      </c>
      <c r="J60" s="42">
        <v>2820208</v>
      </c>
      <c r="K60" s="42">
        <v>5637328</v>
      </c>
      <c r="L60" s="42">
        <v>39676382</v>
      </c>
      <c r="M60" s="42">
        <v>1082762</v>
      </c>
      <c r="N60" s="42">
        <v>87017470</v>
      </c>
      <c r="O60" s="42">
        <v>37301462</v>
      </c>
      <c r="P60" s="42">
        <v>38803878</v>
      </c>
      <c r="Q60" s="42">
        <v>55890361</v>
      </c>
      <c r="R60" s="42">
        <v>34963788</v>
      </c>
      <c r="S60" s="42">
        <v>19927551</v>
      </c>
      <c r="T60" s="42">
        <v>8625942</v>
      </c>
      <c r="U60" s="42">
        <v>19239220</v>
      </c>
      <c r="V60" s="42">
        <v>578586262</v>
      </c>
      <c r="W60" s="42">
        <v>8651345</v>
      </c>
      <c r="X60" s="42">
        <v>18786436</v>
      </c>
      <c r="Y60" s="42">
        <v>17481635</v>
      </c>
      <c r="Z60" s="42">
        <v>0</v>
      </c>
      <c r="AA60" s="43">
        <v>7361279952</v>
      </c>
    </row>
    <row r="61" spans="1:27" s="36" customFormat="1" ht="15.9" customHeight="1">
      <c r="A61" s="25" t="s">
        <v>100</v>
      </c>
      <c r="B61" s="42">
        <v>1480411</v>
      </c>
      <c r="C61" s="42">
        <v>8741025</v>
      </c>
      <c r="D61" s="42">
        <v>10875</v>
      </c>
      <c r="E61" s="42">
        <v>212107</v>
      </c>
      <c r="F61" s="42">
        <v>0</v>
      </c>
      <c r="G61" s="42">
        <v>720367</v>
      </c>
      <c r="H61" s="42">
        <v>44526</v>
      </c>
      <c r="I61" s="42">
        <v>186651</v>
      </c>
      <c r="J61" s="42">
        <v>0</v>
      </c>
      <c r="K61" s="42">
        <v>245600</v>
      </c>
      <c r="L61" s="42">
        <v>20158</v>
      </c>
      <c r="M61" s="42">
        <v>21122</v>
      </c>
      <c r="N61" s="42">
        <v>1118948</v>
      </c>
      <c r="O61" s="42">
        <v>269463</v>
      </c>
      <c r="P61" s="42">
        <v>13767</v>
      </c>
      <c r="Q61" s="42">
        <v>16463</v>
      </c>
      <c r="R61" s="42">
        <v>4661</v>
      </c>
      <c r="S61" s="42">
        <v>44818</v>
      </c>
      <c r="T61" s="42">
        <v>44910</v>
      </c>
      <c r="U61" s="42">
        <v>129690</v>
      </c>
      <c r="V61" s="42">
        <v>271003</v>
      </c>
      <c r="W61" s="42">
        <v>85740</v>
      </c>
      <c r="X61" s="42">
        <v>0</v>
      </c>
      <c r="Y61" s="42">
        <v>205322</v>
      </c>
      <c r="Z61" s="42">
        <v>0</v>
      </c>
      <c r="AA61" s="43">
        <v>13887627</v>
      </c>
    </row>
    <row r="62" spans="1:27" s="36" customFormat="1" ht="15.9" customHeight="1">
      <c r="A62" s="25" t="s">
        <v>101</v>
      </c>
      <c r="B62" s="42">
        <v>30867641</v>
      </c>
      <c r="C62" s="42">
        <v>1563652860</v>
      </c>
      <c r="D62" s="42">
        <v>157496</v>
      </c>
      <c r="E62" s="42">
        <v>6218043</v>
      </c>
      <c r="F62" s="42">
        <v>304221</v>
      </c>
      <c r="G62" s="42">
        <v>1862193</v>
      </c>
      <c r="H62" s="42">
        <v>5331001</v>
      </c>
      <c r="I62" s="42">
        <v>571059</v>
      </c>
      <c r="J62" s="42">
        <v>33678</v>
      </c>
      <c r="K62" s="42">
        <v>86024</v>
      </c>
      <c r="L62" s="42">
        <v>92904</v>
      </c>
      <c r="M62" s="42">
        <v>466722</v>
      </c>
      <c r="N62" s="42">
        <v>2952427</v>
      </c>
      <c r="O62" s="42">
        <v>751201</v>
      </c>
      <c r="P62" s="42">
        <v>2144265</v>
      </c>
      <c r="Q62" s="42">
        <v>202807</v>
      </c>
      <c r="R62" s="42">
        <v>127795</v>
      </c>
      <c r="S62" s="42">
        <v>1268362</v>
      </c>
      <c r="T62" s="42">
        <v>930738</v>
      </c>
      <c r="U62" s="42">
        <v>2041420</v>
      </c>
      <c r="V62" s="42">
        <v>3733376</v>
      </c>
      <c r="W62" s="42">
        <v>10759092</v>
      </c>
      <c r="X62" s="42">
        <v>937508</v>
      </c>
      <c r="Y62" s="42">
        <v>649308</v>
      </c>
      <c r="Z62" s="42">
        <v>0</v>
      </c>
      <c r="AA62" s="43">
        <v>1636142141</v>
      </c>
    </row>
    <row r="63" spans="1:27" s="36" customFormat="1" ht="15.9" customHeight="1">
      <c r="A63" s="25" t="s">
        <v>102</v>
      </c>
      <c r="B63" s="42">
        <v>6485407783</v>
      </c>
      <c r="C63" s="42">
        <v>13414145558</v>
      </c>
      <c r="D63" s="42">
        <v>51329605</v>
      </c>
      <c r="E63" s="42">
        <v>43538625</v>
      </c>
      <c r="F63" s="42">
        <v>1026689165</v>
      </c>
      <c r="G63" s="42">
        <v>737116958</v>
      </c>
      <c r="H63" s="42">
        <v>203656322</v>
      </c>
      <c r="I63" s="42">
        <v>72239360</v>
      </c>
      <c r="J63" s="42">
        <v>30452344</v>
      </c>
      <c r="K63" s="42">
        <v>112490638</v>
      </c>
      <c r="L63" s="42">
        <v>73986991</v>
      </c>
      <c r="M63" s="42">
        <v>64167749</v>
      </c>
      <c r="N63" s="42">
        <v>513540434</v>
      </c>
      <c r="O63" s="42">
        <v>157089255</v>
      </c>
      <c r="P63" s="42">
        <v>316919461</v>
      </c>
      <c r="Q63" s="42">
        <v>182048922</v>
      </c>
      <c r="R63" s="42">
        <v>391547203</v>
      </c>
      <c r="S63" s="42">
        <v>331591844</v>
      </c>
      <c r="T63" s="42">
        <v>142160879</v>
      </c>
      <c r="U63" s="42">
        <v>442051310</v>
      </c>
      <c r="V63" s="42">
        <v>482964486</v>
      </c>
      <c r="W63" s="42">
        <v>45366947</v>
      </c>
      <c r="X63" s="42">
        <v>312534921</v>
      </c>
      <c r="Y63" s="42">
        <v>201077836</v>
      </c>
      <c r="Z63" s="42">
        <v>0</v>
      </c>
      <c r="AA63" s="43">
        <v>25834114596</v>
      </c>
    </row>
    <row r="64" spans="1:27" s="36" customFormat="1" ht="15.9" customHeight="1">
      <c r="A64" s="25" t="s">
        <v>103</v>
      </c>
      <c r="B64" s="42">
        <v>151712844</v>
      </c>
      <c r="C64" s="42">
        <v>312343021</v>
      </c>
      <c r="D64" s="42">
        <v>145222</v>
      </c>
      <c r="E64" s="42">
        <v>168769</v>
      </c>
      <c r="F64" s="42">
        <v>2081576</v>
      </c>
      <c r="G64" s="42">
        <v>259485632</v>
      </c>
      <c r="H64" s="42">
        <v>719316</v>
      </c>
      <c r="I64" s="42">
        <v>720110</v>
      </c>
      <c r="J64" s="42">
        <v>84124</v>
      </c>
      <c r="K64" s="42">
        <v>370006</v>
      </c>
      <c r="L64" s="42">
        <v>2414263</v>
      </c>
      <c r="M64" s="42">
        <v>1351871</v>
      </c>
      <c r="N64" s="42">
        <v>13687124</v>
      </c>
      <c r="O64" s="42">
        <v>805946</v>
      </c>
      <c r="P64" s="42">
        <v>5695714</v>
      </c>
      <c r="Q64" s="42">
        <v>4556016</v>
      </c>
      <c r="R64" s="42">
        <v>1823958</v>
      </c>
      <c r="S64" s="42">
        <v>1953176</v>
      </c>
      <c r="T64" s="42">
        <v>7051778</v>
      </c>
      <c r="U64" s="42">
        <v>3895210</v>
      </c>
      <c r="V64" s="42">
        <v>5048577</v>
      </c>
      <c r="W64" s="42">
        <v>452694</v>
      </c>
      <c r="X64" s="42">
        <v>488189</v>
      </c>
      <c r="Y64" s="42">
        <v>3509403</v>
      </c>
      <c r="Z64" s="42">
        <v>0</v>
      </c>
      <c r="AA64" s="43">
        <v>780564539</v>
      </c>
    </row>
    <row r="65" spans="1:27" s="36" customFormat="1" ht="15.9" customHeight="1">
      <c r="A65" s="25" t="s">
        <v>104</v>
      </c>
      <c r="B65" s="42">
        <v>45601039117</v>
      </c>
      <c r="C65" s="42">
        <v>12355802336</v>
      </c>
      <c r="D65" s="42">
        <v>64914481</v>
      </c>
      <c r="E65" s="42">
        <v>665116523</v>
      </c>
      <c r="F65" s="42">
        <v>598269014</v>
      </c>
      <c r="G65" s="42">
        <v>4398550213</v>
      </c>
      <c r="H65" s="42">
        <v>435203904</v>
      </c>
      <c r="I65" s="42">
        <v>756909364</v>
      </c>
      <c r="J65" s="42">
        <v>97297569</v>
      </c>
      <c r="K65" s="42">
        <v>122823241</v>
      </c>
      <c r="L65" s="42">
        <v>217724441</v>
      </c>
      <c r="M65" s="42">
        <v>79777662</v>
      </c>
      <c r="N65" s="42">
        <v>2324079245</v>
      </c>
      <c r="O65" s="42">
        <v>634916760</v>
      </c>
      <c r="P65" s="42">
        <v>1632577728</v>
      </c>
      <c r="Q65" s="42">
        <v>962878896</v>
      </c>
      <c r="R65" s="42">
        <v>314960976</v>
      </c>
      <c r="S65" s="42">
        <v>111080820</v>
      </c>
      <c r="T65" s="42">
        <v>649368397</v>
      </c>
      <c r="U65" s="42">
        <v>313101153</v>
      </c>
      <c r="V65" s="42">
        <v>4568976275</v>
      </c>
      <c r="W65" s="42">
        <v>174679843</v>
      </c>
      <c r="X65" s="42">
        <v>287095388</v>
      </c>
      <c r="Y65" s="42">
        <v>700610761</v>
      </c>
      <c r="Z65" s="42">
        <v>176695</v>
      </c>
      <c r="AA65" s="43">
        <v>78067930802</v>
      </c>
    </row>
    <row r="66" spans="1:27" s="36" customFormat="1" ht="15.9" customHeight="1">
      <c r="A66" s="25" t="s">
        <v>105</v>
      </c>
      <c r="B66" s="42">
        <v>7129986</v>
      </c>
      <c r="C66" s="42">
        <v>668683</v>
      </c>
      <c r="D66" s="42">
        <v>0</v>
      </c>
      <c r="E66" s="42">
        <v>90151</v>
      </c>
      <c r="F66" s="42">
        <v>90752</v>
      </c>
      <c r="G66" s="42">
        <v>175497</v>
      </c>
      <c r="H66" s="42">
        <v>161551</v>
      </c>
      <c r="I66" s="42">
        <v>411211</v>
      </c>
      <c r="J66" s="42">
        <v>202914</v>
      </c>
      <c r="K66" s="42">
        <v>0</v>
      </c>
      <c r="L66" s="42">
        <v>0</v>
      </c>
      <c r="M66" s="42">
        <v>0</v>
      </c>
      <c r="N66" s="42">
        <v>285017</v>
      </c>
      <c r="O66" s="42">
        <v>5472</v>
      </c>
      <c r="P66" s="42">
        <v>193886</v>
      </c>
      <c r="Q66" s="42">
        <v>14877</v>
      </c>
      <c r="R66" s="42">
        <v>161470</v>
      </c>
      <c r="S66" s="42">
        <v>0</v>
      </c>
      <c r="T66" s="42">
        <v>0</v>
      </c>
      <c r="U66" s="42">
        <v>0</v>
      </c>
      <c r="V66" s="42">
        <v>341969</v>
      </c>
      <c r="W66" s="42">
        <v>0</v>
      </c>
      <c r="X66" s="42">
        <v>0</v>
      </c>
      <c r="Y66" s="42">
        <v>179101</v>
      </c>
      <c r="Z66" s="42">
        <v>0</v>
      </c>
      <c r="AA66" s="43">
        <v>10112537</v>
      </c>
    </row>
    <row r="67" spans="1:27" s="36" customFormat="1" ht="15.9" customHeight="1">
      <c r="A67" s="25" t="s">
        <v>106</v>
      </c>
      <c r="B67" s="42">
        <v>10783726</v>
      </c>
      <c r="C67" s="42">
        <v>5177899</v>
      </c>
      <c r="D67" s="42">
        <v>0</v>
      </c>
      <c r="E67" s="42">
        <v>0</v>
      </c>
      <c r="F67" s="42">
        <v>2227</v>
      </c>
      <c r="G67" s="42">
        <v>5833617</v>
      </c>
      <c r="H67" s="42">
        <v>140114</v>
      </c>
      <c r="I67" s="42">
        <v>335069</v>
      </c>
      <c r="J67" s="42">
        <v>0</v>
      </c>
      <c r="K67" s="42">
        <v>0</v>
      </c>
      <c r="L67" s="42">
        <v>1194652</v>
      </c>
      <c r="M67" s="42">
        <v>34939</v>
      </c>
      <c r="N67" s="42">
        <v>1056365</v>
      </c>
      <c r="O67" s="42">
        <v>0</v>
      </c>
      <c r="P67" s="42">
        <v>679211</v>
      </c>
      <c r="Q67" s="42">
        <v>2299640</v>
      </c>
      <c r="R67" s="42">
        <v>285</v>
      </c>
      <c r="S67" s="42">
        <v>5699</v>
      </c>
      <c r="T67" s="42">
        <v>3365</v>
      </c>
      <c r="U67" s="42">
        <v>605</v>
      </c>
      <c r="V67" s="42">
        <v>18602963</v>
      </c>
      <c r="W67" s="42">
        <v>468</v>
      </c>
      <c r="X67" s="42">
        <v>0</v>
      </c>
      <c r="Y67" s="42">
        <v>0</v>
      </c>
      <c r="Z67" s="42">
        <v>0</v>
      </c>
      <c r="AA67" s="43">
        <v>46150844</v>
      </c>
    </row>
    <row r="68" spans="1:27" s="36" customFormat="1" ht="15.9" customHeight="1">
      <c r="A68" s="25" t="s">
        <v>107</v>
      </c>
      <c r="B68" s="42">
        <v>220916260</v>
      </c>
      <c r="C68" s="42">
        <v>741042051</v>
      </c>
      <c r="D68" s="42">
        <v>12853190</v>
      </c>
      <c r="E68" s="42">
        <v>2992666</v>
      </c>
      <c r="F68" s="42">
        <v>23237844</v>
      </c>
      <c r="G68" s="42">
        <v>50329859</v>
      </c>
      <c r="H68" s="42">
        <v>8351254</v>
      </c>
      <c r="I68" s="42">
        <v>14356285</v>
      </c>
      <c r="J68" s="42">
        <v>905075</v>
      </c>
      <c r="K68" s="42">
        <v>5155601</v>
      </c>
      <c r="L68" s="42">
        <v>1102712</v>
      </c>
      <c r="M68" s="42">
        <v>13355673</v>
      </c>
      <c r="N68" s="42">
        <v>6970724</v>
      </c>
      <c r="O68" s="42">
        <v>502843</v>
      </c>
      <c r="P68" s="42">
        <v>17072665</v>
      </c>
      <c r="Q68" s="42">
        <v>3294718</v>
      </c>
      <c r="R68" s="42">
        <v>1353220</v>
      </c>
      <c r="S68" s="42">
        <v>2369211</v>
      </c>
      <c r="T68" s="42">
        <v>16251755</v>
      </c>
      <c r="U68" s="42">
        <v>19197273</v>
      </c>
      <c r="V68" s="42">
        <v>45839070</v>
      </c>
      <c r="W68" s="42">
        <v>842879</v>
      </c>
      <c r="X68" s="42">
        <v>24438219</v>
      </c>
      <c r="Y68" s="42">
        <v>3506842</v>
      </c>
      <c r="Z68" s="42">
        <v>0</v>
      </c>
      <c r="AA68" s="43">
        <v>1236237889</v>
      </c>
    </row>
    <row r="69" spans="1:27" s="36" customFormat="1" ht="15.9" customHeight="1">
      <c r="A69" s="25" t="s">
        <v>108</v>
      </c>
      <c r="B69" s="42">
        <v>7180280</v>
      </c>
      <c r="C69" s="42">
        <v>47565866</v>
      </c>
      <c r="D69" s="42">
        <v>149578</v>
      </c>
      <c r="E69" s="42">
        <v>4174733</v>
      </c>
      <c r="F69" s="42">
        <v>7729293</v>
      </c>
      <c r="G69" s="42">
        <v>473931</v>
      </c>
      <c r="H69" s="42">
        <v>876673</v>
      </c>
      <c r="I69" s="42">
        <v>770485</v>
      </c>
      <c r="J69" s="42">
        <v>815520</v>
      </c>
      <c r="K69" s="42">
        <v>9816902</v>
      </c>
      <c r="L69" s="42">
        <v>20571</v>
      </c>
      <c r="M69" s="42">
        <v>268</v>
      </c>
      <c r="N69" s="42">
        <v>54930</v>
      </c>
      <c r="O69" s="42">
        <v>2203347</v>
      </c>
      <c r="P69" s="42">
        <v>552701</v>
      </c>
      <c r="Q69" s="42">
        <v>57715</v>
      </c>
      <c r="R69" s="42">
        <v>37579943</v>
      </c>
      <c r="S69" s="42">
        <v>32355</v>
      </c>
      <c r="T69" s="42">
        <v>29551</v>
      </c>
      <c r="U69" s="42">
        <v>2117167</v>
      </c>
      <c r="V69" s="42">
        <v>425887</v>
      </c>
      <c r="W69" s="42">
        <v>9024293</v>
      </c>
      <c r="X69" s="42">
        <v>71814</v>
      </c>
      <c r="Y69" s="42">
        <v>25179146</v>
      </c>
      <c r="Z69" s="42">
        <v>0</v>
      </c>
      <c r="AA69" s="43">
        <v>156902949</v>
      </c>
    </row>
    <row r="70" spans="1:27" s="36" customFormat="1" ht="15.9" customHeight="1">
      <c r="A70" s="25" t="s">
        <v>109</v>
      </c>
      <c r="B70" s="42">
        <v>1695092896</v>
      </c>
      <c r="C70" s="42">
        <v>1392283122</v>
      </c>
      <c r="D70" s="42">
        <v>9410278</v>
      </c>
      <c r="E70" s="42">
        <v>19726895</v>
      </c>
      <c r="F70" s="42">
        <v>13869105</v>
      </c>
      <c r="G70" s="42">
        <v>160209865</v>
      </c>
      <c r="H70" s="42">
        <v>43456533</v>
      </c>
      <c r="I70" s="42">
        <v>32822225</v>
      </c>
      <c r="J70" s="42">
        <v>17227359</v>
      </c>
      <c r="K70" s="42">
        <v>28321866</v>
      </c>
      <c r="L70" s="42">
        <v>12222566</v>
      </c>
      <c r="M70" s="42">
        <v>6161088</v>
      </c>
      <c r="N70" s="42">
        <v>75134434</v>
      </c>
      <c r="O70" s="42">
        <v>21673541</v>
      </c>
      <c r="P70" s="42">
        <v>70339569</v>
      </c>
      <c r="Q70" s="42">
        <v>27548963</v>
      </c>
      <c r="R70" s="42">
        <v>63426723</v>
      </c>
      <c r="S70" s="42">
        <v>14522653</v>
      </c>
      <c r="T70" s="42">
        <v>36329299</v>
      </c>
      <c r="U70" s="42">
        <v>6797294</v>
      </c>
      <c r="V70" s="42">
        <v>91312064</v>
      </c>
      <c r="W70" s="42">
        <v>28446878</v>
      </c>
      <c r="X70" s="42">
        <v>112715676</v>
      </c>
      <c r="Y70" s="42">
        <v>93684119</v>
      </c>
      <c r="Z70" s="42">
        <v>0</v>
      </c>
      <c r="AA70" s="43">
        <v>4072735011</v>
      </c>
    </row>
    <row r="71" spans="1:27" s="36" customFormat="1" ht="15.9" customHeight="1">
      <c r="A71" s="25" t="s">
        <v>110</v>
      </c>
      <c r="B71" s="42">
        <v>6407635894</v>
      </c>
      <c r="C71" s="42">
        <v>7661032599</v>
      </c>
      <c r="D71" s="42">
        <v>87375253</v>
      </c>
      <c r="E71" s="42">
        <v>163788281</v>
      </c>
      <c r="F71" s="42">
        <v>314736651</v>
      </c>
      <c r="G71" s="42">
        <v>1194373141</v>
      </c>
      <c r="H71" s="42">
        <v>352199795</v>
      </c>
      <c r="I71" s="42">
        <v>191204683</v>
      </c>
      <c r="J71" s="42">
        <v>137884793</v>
      </c>
      <c r="K71" s="42">
        <v>209037061</v>
      </c>
      <c r="L71" s="42">
        <v>72450562</v>
      </c>
      <c r="M71" s="42">
        <v>120191592</v>
      </c>
      <c r="N71" s="42">
        <v>751143480</v>
      </c>
      <c r="O71" s="42">
        <v>303674258</v>
      </c>
      <c r="P71" s="42">
        <v>2987327737</v>
      </c>
      <c r="Q71" s="42">
        <v>140399632</v>
      </c>
      <c r="R71" s="42">
        <v>293125139</v>
      </c>
      <c r="S71" s="42">
        <v>151271855</v>
      </c>
      <c r="T71" s="42">
        <v>115879993</v>
      </c>
      <c r="U71" s="42">
        <v>58593237</v>
      </c>
      <c r="V71" s="42">
        <v>1167985480</v>
      </c>
      <c r="W71" s="42">
        <v>344849670</v>
      </c>
      <c r="X71" s="42">
        <v>129391466</v>
      </c>
      <c r="Y71" s="42">
        <v>643838962</v>
      </c>
      <c r="Z71" s="42">
        <v>0</v>
      </c>
      <c r="AA71" s="43">
        <v>23999391214</v>
      </c>
    </row>
    <row r="72" spans="1:27" s="36" customFormat="1" ht="15.9" customHeight="1">
      <c r="A72" s="25" t="s">
        <v>111</v>
      </c>
      <c r="B72" s="42">
        <v>2779842281</v>
      </c>
      <c r="C72" s="42">
        <v>2695790051</v>
      </c>
      <c r="D72" s="42">
        <v>92658652</v>
      </c>
      <c r="E72" s="42">
        <v>194548590</v>
      </c>
      <c r="F72" s="42">
        <v>197196849</v>
      </c>
      <c r="G72" s="42">
        <v>859951274</v>
      </c>
      <c r="H72" s="42">
        <v>240580514</v>
      </c>
      <c r="I72" s="42">
        <v>168736097</v>
      </c>
      <c r="J72" s="42">
        <v>110841191</v>
      </c>
      <c r="K72" s="42">
        <v>79898159</v>
      </c>
      <c r="L72" s="42">
        <v>48396383</v>
      </c>
      <c r="M72" s="42">
        <v>855217560</v>
      </c>
      <c r="N72" s="42">
        <v>235004421</v>
      </c>
      <c r="O72" s="42">
        <v>195225184</v>
      </c>
      <c r="P72" s="42">
        <v>158033903</v>
      </c>
      <c r="Q72" s="42">
        <v>154615675</v>
      </c>
      <c r="R72" s="42">
        <v>214394542</v>
      </c>
      <c r="S72" s="42">
        <v>51620563</v>
      </c>
      <c r="T72" s="42">
        <v>169917640</v>
      </c>
      <c r="U72" s="42">
        <v>143744101</v>
      </c>
      <c r="V72" s="42">
        <v>469579791</v>
      </c>
      <c r="W72" s="42">
        <v>123623645</v>
      </c>
      <c r="X72" s="42">
        <v>95399909</v>
      </c>
      <c r="Y72" s="42">
        <v>320617305</v>
      </c>
      <c r="Z72" s="42">
        <v>0</v>
      </c>
      <c r="AA72" s="43">
        <v>10655434280</v>
      </c>
    </row>
    <row r="73" spans="1:27" s="36" customFormat="1" ht="15.9" customHeight="1">
      <c r="A73" s="25" t="s">
        <v>112</v>
      </c>
      <c r="B73" s="42">
        <v>11604577</v>
      </c>
      <c r="C73" s="42">
        <v>9159342</v>
      </c>
      <c r="D73" s="42">
        <v>27375</v>
      </c>
      <c r="E73" s="42">
        <v>122857</v>
      </c>
      <c r="F73" s="42">
        <v>449940</v>
      </c>
      <c r="G73" s="42">
        <v>2215272</v>
      </c>
      <c r="H73" s="42">
        <v>404102</v>
      </c>
      <c r="I73" s="42">
        <v>346656</v>
      </c>
      <c r="J73" s="42">
        <v>12528</v>
      </c>
      <c r="K73" s="42">
        <v>61530</v>
      </c>
      <c r="L73" s="42">
        <v>126681</v>
      </c>
      <c r="M73" s="42">
        <v>25359</v>
      </c>
      <c r="N73" s="42">
        <v>1068557</v>
      </c>
      <c r="O73" s="42">
        <v>399042</v>
      </c>
      <c r="P73" s="42">
        <v>573821</v>
      </c>
      <c r="Q73" s="42">
        <v>388877</v>
      </c>
      <c r="R73" s="42">
        <v>83134</v>
      </c>
      <c r="S73" s="42">
        <v>301959</v>
      </c>
      <c r="T73" s="42">
        <v>524380</v>
      </c>
      <c r="U73" s="42">
        <v>381358</v>
      </c>
      <c r="V73" s="42">
        <v>1323160</v>
      </c>
      <c r="W73" s="42">
        <v>1469</v>
      </c>
      <c r="X73" s="42">
        <v>199375</v>
      </c>
      <c r="Y73" s="42">
        <v>395639</v>
      </c>
      <c r="Z73" s="42">
        <v>0</v>
      </c>
      <c r="AA73" s="43">
        <v>30196990</v>
      </c>
    </row>
    <row r="74" spans="1:27" s="36" customFormat="1" ht="15.9" customHeight="1">
      <c r="A74" s="25" t="s">
        <v>113</v>
      </c>
      <c r="B74" s="42">
        <v>56792936</v>
      </c>
      <c r="C74" s="42">
        <v>82873286</v>
      </c>
      <c r="D74" s="42">
        <v>0</v>
      </c>
      <c r="E74" s="42">
        <v>0</v>
      </c>
      <c r="F74" s="42">
        <v>0</v>
      </c>
      <c r="G74" s="42">
        <v>23213610</v>
      </c>
      <c r="H74" s="42">
        <v>0</v>
      </c>
      <c r="I74" s="42">
        <v>0</v>
      </c>
      <c r="J74" s="42">
        <v>0</v>
      </c>
      <c r="K74" s="42">
        <v>7603856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4754595</v>
      </c>
      <c r="U74" s="42">
        <v>0</v>
      </c>
      <c r="V74" s="42">
        <v>0</v>
      </c>
      <c r="W74" s="42">
        <v>0</v>
      </c>
      <c r="X74" s="42">
        <v>0</v>
      </c>
      <c r="Y74" s="42">
        <v>-437004</v>
      </c>
      <c r="Z74" s="42">
        <v>0</v>
      </c>
      <c r="AA74" s="43">
        <v>174801279</v>
      </c>
    </row>
    <row r="75" spans="1:27" s="36" customFormat="1" ht="15.9" customHeight="1">
      <c r="A75" s="25" t="s">
        <v>321</v>
      </c>
      <c r="B75" s="42">
        <v>10070055</v>
      </c>
      <c r="C75" s="42">
        <v>2435286</v>
      </c>
      <c r="D75" s="42">
        <v>119335</v>
      </c>
      <c r="E75" s="42">
        <v>777988</v>
      </c>
      <c r="F75" s="42">
        <v>112239</v>
      </c>
      <c r="G75" s="42">
        <v>514917</v>
      </c>
      <c r="H75" s="42">
        <v>58161</v>
      </c>
      <c r="I75" s="42">
        <v>33730</v>
      </c>
      <c r="J75" s="42">
        <v>5493</v>
      </c>
      <c r="K75" s="42">
        <v>3839</v>
      </c>
      <c r="L75" s="42">
        <v>2414</v>
      </c>
      <c r="M75" s="42">
        <v>189</v>
      </c>
      <c r="N75" s="42">
        <v>342924</v>
      </c>
      <c r="O75" s="42">
        <v>10930</v>
      </c>
      <c r="P75" s="42">
        <v>88867</v>
      </c>
      <c r="Q75" s="42">
        <v>61766</v>
      </c>
      <c r="R75" s="42">
        <v>13629</v>
      </c>
      <c r="S75" s="42">
        <v>44348</v>
      </c>
      <c r="T75" s="42">
        <v>28353</v>
      </c>
      <c r="U75" s="42">
        <v>81679</v>
      </c>
      <c r="V75" s="42">
        <v>355249</v>
      </c>
      <c r="W75" s="42">
        <v>34185</v>
      </c>
      <c r="X75" s="42">
        <v>15173</v>
      </c>
      <c r="Y75" s="42">
        <v>70746</v>
      </c>
      <c r="Z75" s="42">
        <v>0</v>
      </c>
      <c r="AA75" s="43">
        <v>15281495</v>
      </c>
    </row>
    <row r="76" spans="1:27" s="36" customFormat="1" ht="15.9" customHeight="1">
      <c r="A76" s="25" t="s">
        <v>114</v>
      </c>
      <c r="B76" s="42">
        <v>86614101</v>
      </c>
      <c r="C76" s="42">
        <v>188985206</v>
      </c>
      <c r="D76" s="42">
        <v>33459335</v>
      </c>
      <c r="E76" s="42">
        <v>1829404</v>
      </c>
      <c r="F76" s="42">
        <v>444257</v>
      </c>
      <c r="G76" s="42">
        <v>3529425</v>
      </c>
      <c r="H76" s="42">
        <v>7708076</v>
      </c>
      <c r="I76" s="42">
        <v>2030592</v>
      </c>
      <c r="J76" s="42">
        <v>119745</v>
      </c>
      <c r="K76" s="42">
        <v>12058301</v>
      </c>
      <c r="L76" s="42">
        <v>183719</v>
      </c>
      <c r="M76" s="42">
        <v>18042</v>
      </c>
      <c r="N76" s="42">
        <v>55586402</v>
      </c>
      <c r="O76" s="42">
        <v>5082026</v>
      </c>
      <c r="P76" s="42">
        <v>1473278</v>
      </c>
      <c r="Q76" s="42">
        <v>826999</v>
      </c>
      <c r="R76" s="42">
        <v>11326373</v>
      </c>
      <c r="S76" s="42">
        <v>33957666</v>
      </c>
      <c r="T76" s="42">
        <v>206444</v>
      </c>
      <c r="U76" s="42">
        <v>11572498</v>
      </c>
      <c r="V76" s="42">
        <v>7329224</v>
      </c>
      <c r="W76" s="42">
        <v>331130</v>
      </c>
      <c r="X76" s="42">
        <v>1533052</v>
      </c>
      <c r="Y76" s="42">
        <v>3831646</v>
      </c>
      <c r="Z76" s="42">
        <v>0</v>
      </c>
      <c r="AA76" s="43">
        <v>470036941</v>
      </c>
    </row>
    <row r="77" spans="1:27" s="36" customFormat="1" ht="15.9" customHeight="1">
      <c r="A77" s="25" t="s">
        <v>115</v>
      </c>
      <c r="B77" s="42">
        <v>0</v>
      </c>
      <c r="C77" s="42">
        <v>0</v>
      </c>
      <c r="D77" s="42">
        <v>32674894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31987754</v>
      </c>
      <c r="L77" s="42">
        <v>0</v>
      </c>
      <c r="M77" s="42">
        <v>145344123</v>
      </c>
      <c r="N77" s="42">
        <v>0</v>
      </c>
      <c r="O77" s="42">
        <v>0</v>
      </c>
      <c r="P77" s="42">
        <v>0</v>
      </c>
      <c r="Q77" s="42">
        <v>0</v>
      </c>
      <c r="R77" s="42">
        <v>29063842</v>
      </c>
      <c r="S77" s="42">
        <v>0</v>
      </c>
      <c r="T77" s="42">
        <v>0</v>
      </c>
      <c r="U77" s="42">
        <v>0</v>
      </c>
      <c r="V77" s="42">
        <v>0</v>
      </c>
      <c r="W77" s="42">
        <v>1402325884</v>
      </c>
      <c r="X77" s="42">
        <v>0</v>
      </c>
      <c r="Y77" s="42">
        <v>7041643</v>
      </c>
      <c r="Z77" s="42">
        <v>0</v>
      </c>
      <c r="AA77" s="43">
        <v>1648438140</v>
      </c>
    </row>
    <row r="78" spans="1:27" s="36" customFormat="1" ht="15.9" customHeight="1">
      <c r="A78" s="25" t="s">
        <v>116</v>
      </c>
      <c r="B78" s="42">
        <v>104241582</v>
      </c>
      <c r="C78" s="42">
        <v>413026789</v>
      </c>
      <c r="D78" s="42">
        <v>1329966</v>
      </c>
      <c r="E78" s="42">
        <v>22162096</v>
      </c>
      <c r="F78" s="42">
        <v>28516082</v>
      </c>
      <c r="G78" s="42">
        <v>6105118</v>
      </c>
      <c r="H78" s="42">
        <v>3594202</v>
      </c>
      <c r="I78" s="42">
        <v>4032724</v>
      </c>
      <c r="J78" s="42">
        <v>175666</v>
      </c>
      <c r="K78" s="42">
        <v>520140</v>
      </c>
      <c r="L78" s="42">
        <v>18860656</v>
      </c>
      <c r="M78" s="42">
        <v>301121</v>
      </c>
      <c r="N78" s="42">
        <v>3560131</v>
      </c>
      <c r="O78" s="42">
        <v>1411788</v>
      </c>
      <c r="P78" s="42">
        <v>539877</v>
      </c>
      <c r="Q78" s="42">
        <v>4198631</v>
      </c>
      <c r="R78" s="42">
        <v>1916005</v>
      </c>
      <c r="S78" s="42">
        <v>172458</v>
      </c>
      <c r="T78" s="42">
        <v>13591848</v>
      </c>
      <c r="U78" s="42">
        <v>23873474</v>
      </c>
      <c r="V78" s="42">
        <v>6952937</v>
      </c>
      <c r="W78" s="42">
        <v>321598</v>
      </c>
      <c r="X78" s="42">
        <v>1578129</v>
      </c>
      <c r="Y78" s="42">
        <v>4581021</v>
      </c>
      <c r="Z78" s="42">
        <v>302566606</v>
      </c>
      <c r="AA78" s="43">
        <v>968130645</v>
      </c>
    </row>
    <row r="79" spans="1:27" s="36" customFormat="1" ht="15.9" customHeight="1">
      <c r="A79" s="25" t="s">
        <v>117</v>
      </c>
      <c r="B79" s="42">
        <v>1132423974</v>
      </c>
      <c r="C79" s="42">
        <v>1093885980</v>
      </c>
      <c r="D79" s="42">
        <v>2250623</v>
      </c>
      <c r="E79" s="42">
        <v>27144300</v>
      </c>
      <c r="F79" s="42">
        <v>8366543</v>
      </c>
      <c r="G79" s="42">
        <v>73926523</v>
      </c>
      <c r="H79" s="42">
        <v>3177362</v>
      </c>
      <c r="I79" s="42">
        <v>7045089</v>
      </c>
      <c r="J79" s="42">
        <v>2780566</v>
      </c>
      <c r="K79" s="42">
        <v>33940223</v>
      </c>
      <c r="L79" s="42">
        <v>50212500</v>
      </c>
      <c r="M79" s="42">
        <v>510104</v>
      </c>
      <c r="N79" s="42">
        <v>31895495</v>
      </c>
      <c r="O79" s="42">
        <v>11194374</v>
      </c>
      <c r="P79" s="42">
        <v>13923884</v>
      </c>
      <c r="Q79" s="42">
        <v>9722965</v>
      </c>
      <c r="R79" s="42">
        <v>1697666773</v>
      </c>
      <c r="S79" s="42">
        <v>18059159</v>
      </c>
      <c r="T79" s="42">
        <v>10632486</v>
      </c>
      <c r="U79" s="42">
        <v>3843797</v>
      </c>
      <c r="V79" s="42">
        <v>72901478</v>
      </c>
      <c r="W79" s="42">
        <v>501241488</v>
      </c>
      <c r="X79" s="42">
        <v>19465199</v>
      </c>
      <c r="Y79" s="42">
        <v>1284149580</v>
      </c>
      <c r="Z79" s="42">
        <v>0</v>
      </c>
      <c r="AA79" s="43">
        <v>6110360465</v>
      </c>
    </row>
    <row r="80" spans="1:27" s="36" customFormat="1" ht="15.9" customHeight="1">
      <c r="A80" s="25" t="s">
        <v>118</v>
      </c>
      <c r="B80" s="42">
        <v>2954681575</v>
      </c>
      <c r="C80" s="42">
        <v>2235020826</v>
      </c>
      <c r="D80" s="42">
        <v>1844753</v>
      </c>
      <c r="E80" s="42">
        <v>36101668</v>
      </c>
      <c r="F80" s="42">
        <v>134071645</v>
      </c>
      <c r="G80" s="42">
        <v>482935282</v>
      </c>
      <c r="H80" s="42">
        <v>22100128</v>
      </c>
      <c r="I80" s="42">
        <v>21112669</v>
      </c>
      <c r="J80" s="42">
        <v>25119639</v>
      </c>
      <c r="K80" s="42">
        <v>39740485</v>
      </c>
      <c r="L80" s="42">
        <v>38240968</v>
      </c>
      <c r="M80" s="42">
        <v>2535042</v>
      </c>
      <c r="N80" s="42">
        <v>116673036</v>
      </c>
      <c r="O80" s="42">
        <v>20107294</v>
      </c>
      <c r="P80" s="42">
        <v>138626701</v>
      </c>
      <c r="Q80" s="42">
        <v>71446999</v>
      </c>
      <c r="R80" s="42">
        <v>119442414</v>
      </c>
      <c r="S80" s="42">
        <v>27647278</v>
      </c>
      <c r="T80" s="42">
        <v>26448986</v>
      </c>
      <c r="U80" s="42">
        <v>16011072</v>
      </c>
      <c r="V80" s="42">
        <v>528026767</v>
      </c>
      <c r="W80" s="42">
        <v>6813658</v>
      </c>
      <c r="X80" s="42">
        <v>15332337</v>
      </c>
      <c r="Y80" s="42">
        <v>78259362</v>
      </c>
      <c r="Z80" s="42">
        <v>842707530</v>
      </c>
      <c r="AA80" s="43">
        <v>8001048114</v>
      </c>
    </row>
    <row r="81" spans="1:27" s="36" customFormat="1" ht="15.9" customHeight="1">
      <c r="A81" s="25" t="s">
        <v>119</v>
      </c>
      <c r="B81" s="42">
        <v>14542511</v>
      </c>
      <c r="C81" s="42">
        <v>20802615</v>
      </c>
      <c r="D81" s="42">
        <v>2714</v>
      </c>
      <c r="E81" s="42">
        <v>29771</v>
      </c>
      <c r="F81" s="42">
        <v>763935</v>
      </c>
      <c r="G81" s="42">
        <v>284261</v>
      </c>
      <c r="H81" s="42">
        <v>52301</v>
      </c>
      <c r="I81" s="42">
        <v>51644</v>
      </c>
      <c r="J81" s="42">
        <v>13827</v>
      </c>
      <c r="K81" s="42">
        <v>0</v>
      </c>
      <c r="L81" s="42">
        <v>99514</v>
      </c>
      <c r="M81" s="42">
        <v>0</v>
      </c>
      <c r="N81" s="42">
        <v>89793</v>
      </c>
      <c r="O81" s="42">
        <v>12856</v>
      </c>
      <c r="P81" s="42">
        <v>1073177</v>
      </c>
      <c r="Q81" s="42">
        <v>3078027495</v>
      </c>
      <c r="R81" s="42">
        <v>23075</v>
      </c>
      <c r="S81" s="42">
        <v>3480</v>
      </c>
      <c r="T81" s="42">
        <v>15538</v>
      </c>
      <c r="U81" s="42">
        <v>9244</v>
      </c>
      <c r="V81" s="42">
        <v>73322</v>
      </c>
      <c r="W81" s="42">
        <v>12695</v>
      </c>
      <c r="X81" s="42">
        <v>18678</v>
      </c>
      <c r="Y81" s="42">
        <v>32886</v>
      </c>
      <c r="Z81" s="42">
        <v>0</v>
      </c>
      <c r="AA81" s="43">
        <v>3116035332</v>
      </c>
    </row>
    <row r="82" spans="1:27" s="36" customFormat="1" ht="15.9" customHeight="1">
      <c r="A82" s="25" t="s">
        <v>120</v>
      </c>
      <c r="B82" s="42">
        <v>59646474</v>
      </c>
      <c r="C82" s="42">
        <v>632231892</v>
      </c>
      <c r="D82" s="42">
        <v>0</v>
      </c>
      <c r="E82" s="42">
        <v>25676</v>
      </c>
      <c r="F82" s="42">
        <v>257981</v>
      </c>
      <c r="G82" s="42">
        <v>84247707</v>
      </c>
      <c r="H82" s="42">
        <v>127052</v>
      </c>
      <c r="I82" s="42">
        <v>698193</v>
      </c>
      <c r="J82" s="42">
        <v>0</v>
      </c>
      <c r="K82" s="42">
        <v>731211</v>
      </c>
      <c r="L82" s="42">
        <v>13222</v>
      </c>
      <c r="M82" s="42">
        <v>0</v>
      </c>
      <c r="N82" s="42">
        <v>24345261</v>
      </c>
      <c r="O82" s="42">
        <v>200255</v>
      </c>
      <c r="P82" s="42">
        <v>620446</v>
      </c>
      <c r="Q82" s="42">
        <v>488585</v>
      </c>
      <c r="R82" s="42">
        <v>361595</v>
      </c>
      <c r="S82" s="42">
        <v>603377</v>
      </c>
      <c r="T82" s="42">
        <v>73885</v>
      </c>
      <c r="U82" s="42">
        <v>1299112</v>
      </c>
      <c r="V82" s="42">
        <v>6161777</v>
      </c>
      <c r="W82" s="42">
        <v>994</v>
      </c>
      <c r="X82" s="42">
        <v>11416013</v>
      </c>
      <c r="Y82" s="42">
        <v>404946</v>
      </c>
      <c r="Z82" s="42">
        <v>0</v>
      </c>
      <c r="AA82" s="43">
        <v>823955654</v>
      </c>
    </row>
    <row r="83" spans="1:27" s="36" customFormat="1" ht="15.9" customHeight="1">
      <c r="A83" s="25" t="s">
        <v>121</v>
      </c>
      <c r="B83" s="42">
        <v>1197849446</v>
      </c>
      <c r="C83" s="42">
        <v>1080429519</v>
      </c>
      <c r="D83" s="42">
        <v>2972916</v>
      </c>
      <c r="E83" s="42">
        <v>80753358</v>
      </c>
      <c r="F83" s="42">
        <v>29915525</v>
      </c>
      <c r="G83" s="42">
        <v>277918348</v>
      </c>
      <c r="H83" s="42">
        <v>160374949</v>
      </c>
      <c r="I83" s="42">
        <v>68441591</v>
      </c>
      <c r="J83" s="42">
        <v>28449808</v>
      </c>
      <c r="K83" s="42">
        <v>81134664</v>
      </c>
      <c r="L83" s="42">
        <v>9189007</v>
      </c>
      <c r="M83" s="42">
        <v>2195975</v>
      </c>
      <c r="N83" s="42">
        <v>80029537</v>
      </c>
      <c r="O83" s="42">
        <v>72023822</v>
      </c>
      <c r="P83" s="42">
        <v>60700640</v>
      </c>
      <c r="Q83" s="42">
        <v>21610573</v>
      </c>
      <c r="R83" s="42">
        <v>80157310</v>
      </c>
      <c r="S83" s="42">
        <v>11159703</v>
      </c>
      <c r="T83" s="42">
        <v>7152035</v>
      </c>
      <c r="U83" s="42">
        <v>21882509</v>
      </c>
      <c r="V83" s="42">
        <v>408569783</v>
      </c>
      <c r="W83" s="42">
        <v>9404542</v>
      </c>
      <c r="X83" s="42">
        <v>19033139</v>
      </c>
      <c r="Y83" s="42">
        <v>228268608</v>
      </c>
      <c r="Z83" s="42">
        <v>0</v>
      </c>
      <c r="AA83" s="43">
        <v>4039617307</v>
      </c>
    </row>
    <row r="84" spans="1:27" s="36" customFormat="1" ht="15.9" customHeight="1">
      <c r="A84" s="25" t="s">
        <v>122</v>
      </c>
      <c r="B84" s="42">
        <v>194287084</v>
      </c>
      <c r="C84" s="42">
        <v>183714910</v>
      </c>
      <c r="D84" s="42">
        <v>660155</v>
      </c>
      <c r="E84" s="42">
        <v>3376060</v>
      </c>
      <c r="F84" s="42">
        <v>3795648</v>
      </c>
      <c r="G84" s="42">
        <v>30032459</v>
      </c>
      <c r="H84" s="42">
        <v>3795193</v>
      </c>
      <c r="I84" s="42">
        <v>10046283</v>
      </c>
      <c r="J84" s="42">
        <v>1657048</v>
      </c>
      <c r="K84" s="42">
        <v>3768084</v>
      </c>
      <c r="L84" s="42">
        <v>4702702</v>
      </c>
      <c r="M84" s="42">
        <v>1889427</v>
      </c>
      <c r="N84" s="42">
        <v>4020589</v>
      </c>
      <c r="O84" s="42">
        <v>1774801</v>
      </c>
      <c r="P84" s="42">
        <v>1237105</v>
      </c>
      <c r="Q84" s="42">
        <v>4912004</v>
      </c>
      <c r="R84" s="42">
        <v>8474458</v>
      </c>
      <c r="S84" s="42">
        <v>2215510</v>
      </c>
      <c r="T84" s="42">
        <v>502299</v>
      </c>
      <c r="U84" s="42">
        <v>2269284</v>
      </c>
      <c r="V84" s="42">
        <v>30770581</v>
      </c>
      <c r="W84" s="42">
        <v>670339</v>
      </c>
      <c r="X84" s="42">
        <v>874136</v>
      </c>
      <c r="Y84" s="42">
        <v>5085735</v>
      </c>
      <c r="Z84" s="42">
        <v>0</v>
      </c>
      <c r="AA84" s="43">
        <v>504531894</v>
      </c>
    </row>
    <row r="85" spans="1:27" s="36" customFormat="1" ht="15.9" customHeight="1">
      <c r="A85" s="25" t="s">
        <v>123</v>
      </c>
      <c r="B85" s="42">
        <v>6444156</v>
      </c>
      <c r="C85" s="42">
        <v>30710967</v>
      </c>
      <c r="D85" s="42">
        <v>41025</v>
      </c>
      <c r="E85" s="42">
        <v>189175</v>
      </c>
      <c r="F85" s="42">
        <v>258879</v>
      </c>
      <c r="G85" s="42">
        <v>1362988</v>
      </c>
      <c r="H85" s="42">
        <v>38073390</v>
      </c>
      <c r="I85" s="42">
        <v>5542962224</v>
      </c>
      <c r="J85" s="42">
        <v>170342</v>
      </c>
      <c r="K85" s="42">
        <v>87686</v>
      </c>
      <c r="L85" s="42">
        <v>439365</v>
      </c>
      <c r="M85" s="42">
        <v>155378</v>
      </c>
      <c r="N85" s="42">
        <v>614352</v>
      </c>
      <c r="O85" s="42">
        <v>61124755</v>
      </c>
      <c r="P85" s="42">
        <v>87059520</v>
      </c>
      <c r="Q85" s="42">
        <v>1345632</v>
      </c>
      <c r="R85" s="42">
        <v>190637</v>
      </c>
      <c r="S85" s="42">
        <v>48398024</v>
      </c>
      <c r="T85" s="42">
        <v>16500525</v>
      </c>
      <c r="U85" s="42">
        <v>66103</v>
      </c>
      <c r="V85" s="42">
        <v>94467664</v>
      </c>
      <c r="W85" s="42">
        <v>1041141</v>
      </c>
      <c r="X85" s="42">
        <v>22745</v>
      </c>
      <c r="Y85" s="42">
        <v>489595</v>
      </c>
      <c r="Z85" s="42">
        <v>0</v>
      </c>
      <c r="AA85" s="43">
        <v>5932216268</v>
      </c>
    </row>
    <row r="86" spans="1:27" s="36" customFormat="1" ht="15.9" customHeight="1">
      <c r="A86" s="25" t="s">
        <v>124</v>
      </c>
      <c r="B86" s="42">
        <v>17718</v>
      </c>
      <c r="C86" s="42">
        <v>0</v>
      </c>
      <c r="D86" s="42">
        <v>0</v>
      </c>
      <c r="E86" s="42">
        <v>0</v>
      </c>
      <c r="F86" s="42">
        <v>0</v>
      </c>
      <c r="G86" s="42">
        <v>0</v>
      </c>
      <c r="H86" s="42">
        <v>0</v>
      </c>
      <c r="I86" s="42">
        <v>171236210</v>
      </c>
      <c r="J86" s="42">
        <v>2020</v>
      </c>
      <c r="K86" s="42">
        <v>0</v>
      </c>
      <c r="L86" s="42">
        <v>0</v>
      </c>
      <c r="M86" s="42">
        <v>0</v>
      </c>
      <c r="N86" s="42">
        <v>0</v>
      </c>
      <c r="O86" s="42">
        <v>99450</v>
      </c>
      <c r="P86" s="42">
        <v>0</v>
      </c>
      <c r="Q86" s="42">
        <v>2485</v>
      </c>
      <c r="R86" s="42">
        <v>0</v>
      </c>
      <c r="S86" s="42">
        <v>482157</v>
      </c>
      <c r="T86" s="42">
        <v>0</v>
      </c>
      <c r="U86" s="42">
        <v>0</v>
      </c>
      <c r="V86" s="42">
        <v>94241</v>
      </c>
      <c r="W86" s="42">
        <v>0</v>
      </c>
      <c r="X86" s="42">
        <v>0</v>
      </c>
      <c r="Y86" s="42">
        <v>0</v>
      </c>
      <c r="Z86" s="42">
        <v>0</v>
      </c>
      <c r="AA86" s="43">
        <v>171934281</v>
      </c>
    </row>
    <row r="87" spans="1:27" s="36" customFormat="1" ht="15.9" customHeight="1">
      <c r="A87" s="25" t="s">
        <v>125</v>
      </c>
      <c r="B87" s="42">
        <v>0</v>
      </c>
      <c r="C87" s="42">
        <v>0</v>
      </c>
      <c r="D87" s="42">
        <v>0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429687136</v>
      </c>
      <c r="L87" s="42">
        <v>0</v>
      </c>
      <c r="M87" s="42">
        <v>0</v>
      </c>
      <c r="N87" s="42">
        <v>0</v>
      </c>
      <c r="O87" s="42">
        <v>0</v>
      </c>
      <c r="P87" s="42">
        <v>0</v>
      </c>
      <c r="Q87" s="42">
        <v>0</v>
      </c>
      <c r="R87" s="42">
        <v>0</v>
      </c>
      <c r="S87" s="42">
        <v>0</v>
      </c>
      <c r="T87" s="42">
        <v>0</v>
      </c>
      <c r="U87" s="42">
        <v>0</v>
      </c>
      <c r="V87" s="42">
        <v>0</v>
      </c>
      <c r="W87" s="42">
        <v>0</v>
      </c>
      <c r="X87" s="42">
        <v>0</v>
      </c>
      <c r="Y87" s="42">
        <v>0</v>
      </c>
      <c r="Z87" s="42">
        <v>0</v>
      </c>
      <c r="AA87" s="43">
        <v>429687136</v>
      </c>
    </row>
    <row r="88" spans="1:27" s="36" customFormat="1" ht="15.9" customHeight="1">
      <c r="A88" s="25" t="s">
        <v>126</v>
      </c>
      <c r="B88" s="42">
        <v>44853957</v>
      </c>
      <c r="C88" s="42">
        <v>684332021</v>
      </c>
      <c r="D88" s="42">
        <v>92110</v>
      </c>
      <c r="E88" s="42">
        <v>371166</v>
      </c>
      <c r="F88" s="42">
        <v>156055</v>
      </c>
      <c r="G88" s="42">
        <v>7589755</v>
      </c>
      <c r="H88" s="42">
        <v>228578</v>
      </c>
      <c r="I88" s="42">
        <v>1060296</v>
      </c>
      <c r="J88" s="42">
        <v>94422</v>
      </c>
      <c r="K88" s="42">
        <v>478134</v>
      </c>
      <c r="L88" s="42">
        <v>299710</v>
      </c>
      <c r="M88" s="42">
        <v>18293</v>
      </c>
      <c r="N88" s="42">
        <v>204348</v>
      </c>
      <c r="O88" s="42">
        <v>1158048</v>
      </c>
      <c r="P88" s="42">
        <v>523546</v>
      </c>
      <c r="Q88" s="42">
        <v>381123</v>
      </c>
      <c r="R88" s="42">
        <v>786197</v>
      </c>
      <c r="S88" s="42">
        <v>261100</v>
      </c>
      <c r="T88" s="42">
        <v>363131</v>
      </c>
      <c r="U88" s="42">
        <v>157378</v>
      </c>
      <c r="V88" s="42">
        <v>1209981</v>
      </c>
      <c r="W88" s="42">
        <v>162371</v>
      </c>
      <c r="X88" s="42">
        <v>0</v>
      </c>
      <c r="Y88" s="42">
        <v>929410</v>
      </c>
      <c r="Z88" s="42">
        <v>0</v>
      </c>
      <c r="AA88" s="43">
        <v>745711130</v>
      </c>
    </row>
    <row r="89" spans="1:27" s="36" customFormat="1" ht="15.9" customHeight="1">
      <c r="A89" s="25" t="s">
        <v>127</v>
      </c>
      <c r="B89" s="42">
        <v>373674</v>
      </c>
      <c r="C89" s="42">
        <v>519437</v>
      </c>
      <c r="D89" s="42">
        <v>25824145</v>
      </c>
      <c r="E89" s="42">
        <v>75049</v>
      </c>
      <c r="F89" s="42">
        <v>539</v>
      </c>
      <c r="G89" s="42">
        <v>536621</v>
      </c>
      <c r="H89" s="42">
        <v>0</v>
      </c>
      <c r="I89" s="42">
        <v>17246</v>
      </c>
      <c r="J89" s="42">
        <v>17311</v>
      </c>
      <c r="K89" s="42">
        <v>30348635</v>
      </c>
      <c r="L89" s="42">
        <v>0</v>
      </c>
      <c r="M89" s="42">
        <v>18763</v>
      </c>
      <c r="N89" s="42">
        <v>24686</v>
      </c>
      <c r="O89" s="42">
        <v>16838</v>
      </c>
      <c r="P89" s="42">
        <v>53622</v>
      </c>
      <c r="Q89" s="42">
        <v>0</v>
      </c>
      <c r="R89" s="42">
        <v>2199784493</v>
      </c>
      <c r="S89" s="42">
        <v>3011</v>
      </c>
      <c r="T89" s="42">
        <v>0</v>
      </c>
      <c r="U89" s="42">
        <v>27895</v>
      </c>
      <c r="V89" s="42">
        <v>0</v>
      </c>
      <c r="W89" s="42">
        <v>19963</v>
      </c>
      <c r="X89" s="42">
        <v>1778</v>
      </c>
      <c r="Y89" s="42">
        <v>852350</v>
      </c>
      <c r="Z89" s="42">
        <v>0</v>
      </c>
      <c r="AA89" s="43">
        <v>2258516056</v>
      </c>
    </row>
    <row r="90" spans="1:27" s="36" customFormat="1" ht="15.9" customHeight="1">
      <c r="A90" s="25" t="s">
        <v>128</v>
      </c>
      <c r="B90" s="42">
        <v>677797768</v>
      </c>
      <c r="C90" s="42">
        <v>607492744</v>
      </c>
      <c r="D90" s="42">
        <v>0</v>
      </c>
      <c r="E90" s="42">
        <v>1509264</v>
      </c>
      <c r="F90" s="42">
        <v>2682873</v>
      </c>
      <c r="G90" s="42">
        <v>148763274</v>
      </c>
      <c r="H90" s="42">
        <v>221198</v>
      </c>
      <c r="I90" s="42">
        <v>642181</v>
      </c>
      <c r="J90" s="42">
        <v>781613</v>
      </c>
      <c r="K90" s="42">
        <v>2130230</v>
      </c>
      <c r="L90" s="42">
        <v>110985</v>
      </c>
      <c r="M90" s="42">
        <v>3431489</v>
      </c>
      <c r="N90" s="42">
        <v>45249594</v>
      </c>
      <c r="O90" s="42">
        <v>1047701</v>
      </c>
      <c r="P90" s="42">
        <v>1808603</v>
      </c>
      <c r="Q90" s="42">
        <v>121089</v>
      </c>
      <c r="R90" s="42">
        <v>6994544</v>
      </c>
      <c r="S90" s="42">
        <v>6181082</v>
      </c>
      <c r="T90" s="42">
        <v>5711295</v>
      </c>
      <c r="U90" s="42">
        <v>292230</v>
      </c>
      <c r="V90" s="42">
        <v>393899131</v>
      </c>
      <c r="W90" s="42">
        <v>26948</v>
      </c>
      <c r="X90" s="42">
        <v>19005068</v>
      </c>
      <c r="Y90" s="42">
        <v>600098</v>
      </c>
      <c r="Z90" s="42">
        <v>0</v>
      </c>
      <c r="AA90" s="43">
        <v>1926501002</v>
      </c>
    </row>
    <row r="91" spans="1:27" s="36" customFormat="1" ht="15.9" customHeight="1">
      <c r="A91" s="25" t="s">
        <v>129</v>
      </c>
      <c r="B91" s="42">
        <v>823350858</v>
      </c>
      <c r="C91" s="42">
        <v>895516201</v>
      </c>
      <c r="D91" s="42">
        <v>17185102</v>
      </c>
      <c r="E91" s="42">
        <v>3421598</v>
      </c>
      <c r="F91" s="42">
        <v>119828497</v>
      </c>
      <c r="G91" s="42">
        <v>249584154</v>
      </c>
      <c r="H91" s="42">
        <v>21020658</v>
      </c>
      <c r="I91" s="42">
        <v>93091465</v>
      </c>
      <c r="J91" s="42">
        <v>5363526</v>
      </c>
      <c r="K91" s="42">
        <v>51686810</v>
      </c>
      <c r="L91" s="42">
        <v>51828207</v>
      </c>
      <c r="M91" s="42">
        <v>15811848</v>
      </c>
      <c r="N91" s="42">
        <v>99040037</v>
      </c>
      <c r="O91" s="42">
        <v>82253972</v>
      </c>
      <c r="P91" s="42">
        <v>106839633</v>
      </c>
      <c r="Q91" s="42">
        <v>79764454</v>
      </c>
      <c r="R91" s="42">
        <v>119634109</v>
      </c>
      <c r="S91" s="42">
        <v>14753309</v>
      </c>
      <c r="T91" s="42">
        <v>35266025</v>
      </c>
      <c r="U91" s="42">
        <v>141075280</v>
      </c>
      <c r="V91" s="42">
        <v>82502636</v>
      </c>
      <c r="W91" s="42">
        <v>23173595</v>
      </c>
      <c r="X91" s="42">
        <v>26202654</v>
      </c>
      <c r="Y91" s="42">
        <v>11636721</v>
      </c>
      <c r="Z91" s="42">
        <v>-120183</v>
      </c>
      <c r="AA91" s="43">
        <v>3169711166</v>
      </c>
    </row>
    <row r="92" spans="1:27" s="36" customFormat="1" ht="15.9" customHeight="1">
      <c r="A92" s="36" t="s">
        <v>130</v>
      </c>
      <c r="B92" s="42">
        <v>1094165002</v>
      </c>
      <c r="C92" s="42">
        <v>663888129</v>
      </c>
      <c r="D92" s="42">
        <v>14741</v>
      </c>
      <c r="E92" s="42">
        <v>16295</v>
      </c>
      <c r="F92" s="42">
        <v>34378</v>
      </c>
      <c r="G92" s="42">
        <v>697145</v>
      </c>
      <c r="H92" s="42">
        <v>878778</v>
      </c>
      <c r="I92" s="42">
        <v>278709</v>
      </c>
      <c r="J92" s="42">
        <v>1042</v>
      </c>
      <c r="K92" s="42">
        <v>-2704</v>
      </c>
      <c r="L92" s="42">
        <v>110594</v>
      </c>
      <c r="M92" s="42">
        <v>3565</v>
      </c>
      <c r="N92" s="42">
        <v>112008</v>
      </c>
      <c r="O92" s="42">
        <v>200273</v>
      </c>
      <c r="P92" s="42">
        <v>54975</v>
      </c>
      <c r="Q92" s="42">
        <v>31395</v>
      </c>
      <c r="R92" s="42">
        <v>75872</v>
      </c>
      <c r="S92" s="42">
        <v>91696</v>
      </c>
      <c r="T92" s="42">
        <v>73930</v>
      </c>
      <c r="U92" s="42">
        <v>9759</v>
      </c>
      <c r="V92" s="42">
        <v>2210578</v>
      </c>
      <c r="W92" s="42">
        <v>0</v>
      </c>
      <c r="X92" s="42">
        <v>0</v>
      </c>
      <c r="Y92" s="42">
        <v>95444</v>
      </c>
      <c r="Z92" s="42">
        <v>0</v>
      </c>
      <c r="AA92" s="43">
        <v>1763041604</v>
      </c>
    </row>
    <row r="93" spans="1:27" s="36" customFormat="1" ht="15.9" customHeight="1">
      <c r="A93" s="25" t="s">
        <v>131</v>
      </c>
      <c r="B93" s="42">
        <v>0</v>
      </c>
      <c r="C93" s="42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733402228</v>
      </c>
      <c r="L93" s="42">
        <v>0</v>
      </c>
      <c r="M93" s="42">
        <v>0</v>
      </c>
      <c r="N93" s="42">
        <v>0</v>
      </c>
      <c r="O93" s="42">
        <v>0</v>
      </c>
      <c r="P93" s="42">
        <v>0</v>
      </c>
      <c r="Q93" s="42">
        <v>0</v>
      </c>
      <c r="R93" s="42">
        <v>167798404</v>
      </c>
      <c r="S93" s="42">
        <v>0</v>
      </c>
      <c r="T93" s="42">
        <v>0</v>
      </c>
      <c r="U93" s="42">
        <v>0</v>
      </c>
      <c r="V93" s="42">
        <v>0</v>
      </c>
      <c r="W93" s="42">
        <v>0</v>
      </c>
      <c r="X93" s="42">
        <v>0</v>
      </c>
      <c r="Y93" s="42">
        <v>0</v>
      </c>
      <c r="Z93" s="42">
        <v>0</v>
      </c>
      <c r="AA93" s="43">
        <v>901200632</v>
      </c>
    </row>
    <row r="94" spans="1:27" s="36" customFormat="1" ht="15.9" customHeight="1">
      <c r="A94" s="25" t="s">
        <v>132</v>
      </c>
      <c r="B94" s="42">
        <v>775830547</v>
      </c>
      <c r="C94" s="42">
        <v>334750157</v>
      </c>
      <c r="D94" s="42">
        <v>1065647</v>
      </c>
      <c r="E94" s="42">
        <v>10979292</v>
      </c>
      <c r="F94" s="42">
        <v>3228021</v>
      </c>
      <c r="G94" s="42">
        <v>54596047</v>
      </c>
      <c r="H94" s="42">
        <v>8905865</v>
      </c>
      <c r="I94" s="42">
        <v>5962665</v>
      </c>
      <c r="J94" s="42">
        <v>4351758</v>
      </c>
      <c r="K94" s="42">
        <v>535692</v>
      </c>
      <c r="L94" s="42">
        <v>704169</v>
      </c>
      <c r="M94" s="42">
        <v>96833</v>
      </c>
      <c r="N94" s="42">
        <v>10241280</v>
      </c>
      <c r="O94" s="42">
        <v>12864931</v>
      </c>
      <c r="P94" s="42">
        <v>6622959</v>
      </c>
      <c r="Q94" s="42">
        <v>4156991</v>
      </c>
      <c r="R94" s="42">
        <v>2022399</v>
      </c>
      <c r="S94" s="42">
        <v>520001</v>
      </c>
      <c r="T94" s="42">
        <v>3058926</v>
      </c>
      <c r="U94" s="42">
        <v>5469415</v>
      </c>
      <c r="V94" s="42">
        <v>69958167</v>
      </c>
      <c r="W94" s="42">
        <v>1959304</v>
      </c>
      <c r="X94" s="42">
        <v>3155946</v>
      </c>
      <c r="Y94" s="42">
        <v>5063284</v>
      </c>
      <c r="Z94" s="42">
        <v>0</v>
      </c>
      <c r="AA94" s="43">
        <v>1326100296</v>
      </c>
    </row>
    <row r="95" spans="1:27" s="36" customFormat="1" ht="15.9" customHeight="1">
      <c r="A95" s="25" t="s">
        <v>287</v>
      </c>
      <c r="B95" s="42">
        <v>1792446</v>
      </c>
      <c r="C95" s="42">
        <v>553884</v>
      </c>
      <c r="D95" s="42"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42">
        <v>0</v>
      </c>
      <c r="N95" s="42">
        <v>234343</v>
      </c>
      <c r="O95" s="42">
        <v>0</v>
      </c>
      <c r="P95" s="42">
        <v>0</v>
      </c>
      <c r="Q95" s="42">
        <v>0</v>
      </c>
      <c r="R95" s="42">
        <v>0</v>
      </c>
      <c r="S95" s="42">
        <v>0</v>
      </c>
      <c r="T95" s="42">
        <v>0</v>
      </c>
      <c r="U95" s="42">
        <v>0</v>
      </c>
      <c r="V95" s="42">
        <v>0</v>
      </c>
      <c r="W95" s="42">
        <v>0</v>
      </c>
      <c r="X95" s="42">
        <v>0</v>
      </c>
      <c r="Y95" s="42">
        <v>0</v>
      </c>
      <c r="Z95" s="42">
        <v>0</v>
      </c>
      <c r="AA95" s="43">
        <v>2580673</v>
      </c>
    </row>
    <row r="96" spans="1:27" s="36" customFormat="1" ht="15.9" customHeight="1">
      <c r="A96" s="25" t="s">
        <v>133</v>
      </c>
      <c r="B96" s="42">
        <v>2814877517</v>
      </c>
      <c r="C96" s="42">
        <v>288636776</v>
      </c>
      <c r="D96" s="42">
        <v>10051289</v>
      </c>
      <c r="E96" s="42">
        <v>96968052</v>
      </c>
      <c r="F96" s="42">
        <v>133458</v>
      </c>
      <c r="G96" s="42">
        <v>187666073</v>
      </c>
      <c r="H96" s="42">
        <v>66640614</v>
      </c>
      <c r="I96" s="42">
        <v>77128714</v>
      </c>
      <c r="J96" s="42">
        <v>33973697</v>
      </c>
      <c r="K96" s="42">
        <v>90159039</v>
      </c>
      <c r="L96" s="42">
        <v>7657498</v>
      </c>
      <c r="M96" s="42">
        <v>1024183</v>
      </c>
      <c r="N96" s="42">
        <v>257638207</v>
      </c>
      <c r="O96" s="42">
        <v>68996463</v>
      </c>
      <c r="P96" s="42">
        <v>12036930</v>
      </c>
      <c r="Q96" s="42">
        <v>17583299</v>
      </c>
      <c r="R96" s="42">
        <v>92383092</v>
      </c>
      <c r="S96" s="42">
        <v>57487918</v>
      </c>
      <c r="T96" s="42">
        <v>64282495</v>
      </c>
      <c r="U96" s="42">
        <v>4299</v>
      </c>
      <c r="V96" s="42">
        <v>188053597</v>
      </c>
      <c r="W96" s="42">
        <v>12489672</v>
      </c>
      <c r="X96" s="42">
        <v>21567</v>
      </c>
      <c r="Y96" s="42">
        <v>48078770</v>
      </c>
      <c r="Z96" s="42">
        <v>0</v>
      </c>
      <c r="AA96" s="43">
        <v>4493973219</v>
      </c>
    </row>
    <row r="97" spans="1:27" s="36" customFormat="1" ht="15.9" customHeight="1">
      <c r="A97" s="25" t="s">
        <v>134</v>
      </c>
      <c r="B97" s="42">
        <v>57640737</v>
      </c>
      <c r="C97" s="42">
        <v>122100850</v>
      </c>
      <c r="D97" s="42">
        <v>-2232</v>
      </c>
      <c r="E97" s="42">
        <v>0</v>
      </c>
      <c r="F97" s="42">
        <v>0</v>
      </c>
      <c r="G97" s="42">
        <v>6071906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0</v>
      </c>
      <c r="O97" s="42">
        <v>1365</v>
      </c>
      <c r="P97" s="42">
        <v>0</v>
      </c>
      <c r="Q97" s="42">
        <v>0</v>
      </c>
      <c r="R97" s="42">
        <v>0</v>
      </c>
      <c r="S97" s="42">
        <v>0</v>
      </c>
      <c r="T97" s="42">
        <v>0</v>
      </c>
      <c r="U97" s="42">
        <v>0</v>
      </c>
      <c r="V97" s="42">
        <v>2312635</v>
      </c>
      <c r="W97" s="42">
        <v>85027</v>
      </c>
      <c r="X97" s="42">
        <v>0</v>
      </c>
      <c r="Y97" s="42">
        <v>0</v>
      </c>
      <c r="Z97" s="42">
        <v>0</v>
      </c>
      <c r="AA97" s="43">
        <v>188210288</v>
      </c>
    </row>
    <row r="98" spans="1:27" s="36" customFormat="1" ht="15.9" customHeight="1">
      <c r="A98" s="25" t="s">
        <v>135</v>
      </c>
      <c r="B98" s="42">
        <v>0</v>
      </c>
      <c r="C98" s="42">
        <v>1829978879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31798366</v>
      </c>
      <c r="O98" s="42">
        <v>0</v>
      </c>
      <c r="P98" s="42">
        <v>0</v>
      </c>
      <c r="Q98" s="42">
        <v>0</v>
      </c>
      <c r="R98" s="42">
        <v>0</v>
      </c>
      <c r="S98" s="42">
        <v>987600</v>
      </c>
      <c r="T98" s="42">
        <v>0</v>
      </c>
      <c r="U98" s="42">
        <v>0</v>
      </c>
      <c r="V98" s="42">
        <v>0</v>
      </c>
      <c r="W98" s="42">
        <v>0</v>
      </c>
      <c r="X98" s="42">
        <v>0</v>
      </c>
      <c r="Y98" s="42">
        <v>0</v>
      </c>
      <c r="Z98" s="42">
        <v>0</v>
      </c>
      <c r="AA98" s="43">
        <v>1862764845</v>
      </c>
    </row>
    <row r="99" spans="1:27" s="36" customFormat="1" ht="15.9" customHeight="1">
      <c r="A99" s="25" t="s">
        <v>136</v>
      </c>
      <c r="B99" s="42">
        <v>5166611403</v>
      </c>
      <c r="C99" s="42">
        <v>4866567418</v>
      </c>
      <c r="D99" s="42">
        <v>320493362</v>
      </c>
      <c r="E99" s="42">
        <v>125655417</v>
      </c>
      <c r="F99" s="42">
        <v>97874705</v>
      </c>
      <c r="G99" s="42">
        <v>1411499569</v>
      </c>
      <c r="H99" s="42">
        <v>132637301</v>
      </c>
      <c r="I99" s="42">
        <v>207556162</v>
      </c>
      <c r="J99" s="42">
        <v>8652710</v>
      </c>
      <c r="K99" s="42">
        <v>86375294</v>
      </c>
      <c r="L99" s="42">
        <v>243678218</v>
      </c>
      <c r="M99" s="42">
        <v>76035349</v>
      </c>
      <c r="N99" s="42">
        <v>548281743</v>
      </c>
      <c r="O99" s="42">
        <v>131721133</v>
      </c>
      <c r="P99" s="42">
        <v>275826721</v>
      </c>
      <c r="Q99" s="42">
        <v>323178787</v>
      </c>
      <c r="R99" s="42">
        <v>565658318</v>
      </c>
      <c r="S99" s="42">
        <v>538453988</v>
      </c>
      <c r="T99" s="42">
        <v>119543387</v>
      </c>
      <c r="U99" s="42">
        <v>252683321</v>
      </c>
      <c r="V99" s="42">
        <v>1358895411</v>
      </c>
      <c r="W99" s="42">
        <v>58977229</v>
      </c>
      <c r="X99" s="42">
        <v>116309003</v>
      </c>
      <c r="Y99" s="42">
        <v>353366304</v>
      </c>
      <c r="Z99" s="42">
        <v>0</v>
      </c>
      <c r="AA99" s="43">
        <v>17386532253</v>
      </c>
    </row>
    <row r="100" spans="1:27" s="36" customFormat="1" ht="15.9" customHeight="1">
      <c r="A100" s="25" t="s">
        <v>137</v>
      </c>
      <c r="B100" s="42">
        <v>286901680</v>
      </c>
      <c r="C100" s="42">
        <v>455625541</v>
      </c>
      <c r="D100" s="42">
        <v>6615165</v>
      </c>
      <c r="E100" s="42">
        <v>11297813</v>
      </c>
      <c r="F100" s="42">
        <v>6622920</v>
      </c>
      <c r="G100" s="42">
        <v>146081195</v>
      </c>
      <c r="H100" s="42">
        <v>7621509</v>
      </c>
      <c r="I100" s="42">
        <v>23369788</v>
      </c>
      <c r="J100" s="42">
        <v>310654</v>
      </c>
      <c r="K100" s="42">
        <v>2990818</v>
      </c>
      <c r="L100" s="42">
        <v>8628700</v>
      </c>
      <c r="M100" s="42">
        <v>3682902</v>
      </c>
      <c r="N100" s="42">
        <v>43004455</v>
      </c>
      <c r="O100" s="42">
        <v>14845854</v>
      </c>
      <c r="P100" s="42">
        <v>14817802</v>
      </c>
      <c r="Q100" s="42">
        <v>12746151</v>
      </c>
      <c r="R100" s="42">
        <v>5154153</v>
      </c>
      <c r="S100" s="42">
        <v>28329972</v>
      </c>
      <c r="T100" s="42">
        <v>8030231</v>
      </c>
      <c r="U100" s="42">
        <v>6886698</v>
      </c>
      <c r="V100" s="42">
        <v>70904700</v>
      </c>
      <c r="W100" s="42">
        <v>4029249</v>
      </c>
      <c r="X100" s="42">
        <v>4601107</v>
      </c>
      <c r="Y100" s="42">
        <v>37325384</v>
      </c>
      <c r="Z100" s="42">
        <v>335885</v>
      </c>
      <c r="AA100" s="43">
        <v>1210760326</v>
      </c>
    </row>
    <row r="101" spans="1:27" s="36" customFormat="1" ht="15.9" customHeight="1">
      <c r="A101" s="25" t="s">
        <v>138</v>
      </c>
      <c r="B101" s="42">
        <v>13783201698</v>
      </c>
      <c r="C101" s="42">
        <v>5314673097</v>
      </c>
      <c r="D101" s="42">
        <v>25819836</v>
      </c>
      <c r="E101" s="42">
        <v>106625135</v>
      </c>
      <c r="F101" s="42">
        <v>757343874</v>
      </c>
      <c r="G101" s="42">
        <v>1911246585</v>
      </c>
      <c r="H101" s="42">
        <v>170499607</v>
      </c>
      <c r="I101" s="42">
        <v>261332868</v>
      </c>
      <c r="J101" s="42">
        <v>95639933</v>
      </c>
      <c r="K101" s="42">
        <v>18769595</v>
      </c>
      <c r="L101" s="42">
        <v>878150157</v>
      </c>
      <c r="M101" s="42">
        <v>11081145</v>
      </c>
      <c r="N101" s="42">
        <v>2724806616</v>
      </c>
      <c r="O101" s="42">
        <v>151253461</v>
      </c>
      <c r="P101" s="42">
        <v>655795484</v>
      </c>
      <c r="Q101" s="42">
        <v>962694160</v>
      </c>
      <c r="R101" s="42">
        <v>226467186</v>
      </c>
      <c r="S101" s="42">
        <v>270189432</v>
      </c>
      <c r="T101" s="42">
        <v>245798374</v>
      </c>
      <c r="U101" s="42">
        <v>319203653</v>
      </c>
      <c r="V101" s="42">
        <v>713688369</v>
      </c>
      <c r="W101" s="42">
        <v>43429532</v>
      </c>
      <c r="X101" s="42">
        <v>19887066</v>
      </c>
      <c r="Y101" s="42">
        <v>469140083</v>
      </c>
      <c r="Z101" s="42">
        <v>0</v>
      </c>
      <c r="AA101" s="43">
        <v>30136736946</v>
      </c>
    </row>
    <row r="102" spans="1:27" s="36" customFormat="1" ht="15.9" customHeight="1">
      <c r="A102" s="25" t="s">
        <v>139</v>
      </c>
      <c r="B102" s="42">
        <v>0</v>
      </c>
      <c r="C102" s="42">
        <v>49468276</v>
      </c>
      <c r="D102" s="42">
        <v>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42">
        <v>0</v>
      </c>
      <c r="P102" s="42">
        <v>0</v>
      </c>
      <c r="Q102" s="42">
        <v>0</v>
      </c>
      <c r="R102" s="42">
        <v>0</v>
      </c>
      <c r="S102" s="42">
        <v>0</v>
      </c>
      <c r="T102" s="42">
        <v>0</v>
      </c>
      <c r="U102" s="42">
        <v>0</v>
      </c>
      <c r="V102" s="42">
        <v>0</v>
      </c>
      <c r="W102" s="42">
        <v>0</v>
      </c>
      <c r="X102" s="42">
        <v>0</v>
      </c>
      <c r="Y102" s="42">
        <v>0</v>
      </c>
      <c r="Z102" s="42">
        <v>0</v>
      </c>
      <c r="AA102" s="43">
        <v>49468276</v>
      </c>
    </row>
    <row r="103" spans="1:27" s="36" customFormat="1" ht="15.9" customHeight="1">
      <c r="A103" s="25" t="s">
        <v>140</v>
      </c>
      <c r="B103" s="42">
        <v>7232980301</v>
      </c>
      <c r="C103" s="42">
        <v>5185085312</v>
      </c>
      <c r="D103" s="42">
        <v>26255687</v>
      </c>
      <c r="E103" s="42">
        <v>468648107</v>
      </c>
      <c r="F103" s="42">
        <v>230329138</v>
      </c>
      <c r="G103" s="42">
        <v>918958695</v>
      </c>
      <c r="H103" s="42">
        <v>84883862</v>
      </c>
      <c r="I103" s="42">
        <v>93536673</v>
      </c>
      <c r="J103" s="42">
        <v>21828701</v>
      </c>
      <c r="K103" s="42">
        <v>126917888</v>
      </c>
      <c r="L103" s="42">
        <v>99415128</v>
      </c>
      <c r="M103" s="42">
        <v>54235473</v>
      </c>
      <c r="N103" s="42">
        <v>273350152</v>
      </c>
      <c r="O103" s="42">
        <v>82124810</v>
      </c>
      <c r="P103" s="42">
        <v>996279552</v>
      </c>
      <c r="Q103" s="42">
        <v>116273505</v>
      </c>
      <c r="R103" s="42">
        <v>854784818</v>
      </c>
      <c r="S103" s="42">
        <v>153193702</v>
      </c>
      <c r="T103" s="42">
        <v>118731567</v>
      </c>
      <c r="U103" s="42">
        <v>299015540</v>
      </c>
      <c r="V103" s="42">
        <v>1628375773</v>
      </c>
      <c r="W103" s="42">
        <v>51806389</v>
      </c>
      <c r="X103" s="42">
        <v>269344368</v>
      </c>
      <c r="Y103" s="42">
        <v>203803874</v>
      </c>
      <c r="Z103" s="42">
        <v>173513973</v>
      </c>
      <c r="AA103" s="43">
        <v>19763672988</v>
      </c>
    </row>
    <row r="104" spans="1:27" s="36" customFormat="1" ht="15.9" customHeight="1">
      <c r="A104" s="25" t="s">
        <v>141</v>
      </c>
      <c r="B104" s="42">
        <v>1686642256</v>
      </c>
      <c r="C104" s="42">
        <v>4965475693</v>
      </c>
      <c r="D104" s="42">
        <v>10247135</v>
      </c>
      <c r="E104" s="42">
        <v>56513189</v>
      </c>
      <c r="F104" s="42">
        <v>71563176</v>
      </c>
      <c r="G104" s="42">
        <v>245858260</v>
      </c>
      <c r="H104" s="42">
        <v>29563137</v>
      </c>
      <c r="I104" s="42">
        <v>59341238</v>
      </c>
      <c r="J104" s="42">
        <v>9803671</v>
      </c>
      <c r="K104" s="42">
        <v>139993042</v>
      </c>
      <c r="L104" s="42">
        <v>13719746</v>
      </c>
      <c r="M104" s="42">
        <v>19353808</v>
      </c>
      <c r="N104" s="42">
        <v>107974230</v>
      </c>
      <c r="O104" s="42">
        <v>334178378</v>
      </c>
      <c r="P104" s="42">
        <v>52560429</v>
      </c>
      <c r="Q104" s="42">
        <v>49086941</v>
      </c>
      <c r="R104" s="42">
        <v>243006772</v>
      </c>
      <c r="S104" s="42">
        <v>47623408</v>
      </c>
      <c r="T104" s="42">
        <v>15001389</v>
      </c>
      <c r="U104" s="42">
        <v>40158637</v>
      </c>
      <c r="V104" s="42">
        <v>355791778</v>
      </c>
      <c r="W104" s="42">
        <v>53480157</v>
      </c>
      <c r="X104" s="42">
        <v>33575447</v>
      </c>
      <c r="Y104" s="42">
        <v>183135639</v>
      </c>
      <c r="Z104" s="42">
        <v>0</v>
      </c>
      <c r="AA104" s="43">
        <v>8823647556</v>
      </c>
    </row>
    <row r="105" spans="1:27" s="36" customFormat="1" ht="15.9" customHeight="1">
      <c r="A105" s="25" t="s">
        <v>142</v>
      </c>
      <c r="B105" s="42">
        <v>522143120</v>
      </c>
      <c r="C105" s="42">
        <v>42234541</v>
      </c>
      <c r="D105" s="42">
        <v>0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  <c r="O105" s="42">
        <v>0</v>
      </c>
      <c r="P105" s="42">
        <v>0</v>
      </c>
      <c r="Q105" s="42">
        <v>0</v>
      </c>
      <c r="R105" s="42">
        <v>0</v>
      </c>
      <c r="S105" s="42">
        <v>0</v>
      </c>
      <c r="T105" s="42">
        <v>0</v>
      </c>
      <c r="U105" s="42">
        <v>0</v>
      </c>
      <c r="V105" s="42">
        <v>0</v>
      </c>
      <c r="W105" s="42">
        <v>0</v>
      </c>
      <c r="X105" s="42">
        <v>0</v>
      </c>
      <c r="Y105" s="42">
        <v>0</v>
      </c>
      <c r="Z105" s="42">
        <v>0</v>
      </c>
      <c r="AA105" s="43">
        <v>564377661</v>
      </c>
    </row>
    <row r="106" spans="1:27" s="36" customFormat="1" ht="15.9" customHeight="1">
      <c r="A106" s="25" t="s">
        <v>143</v>
      </c>
      <c r="B106" s="42">
        <v>150121736</v>
      </c>
      <c r="C106" s="42">
        <v>48886376</v>
      </c>
      <c r="D106" s="42">
        <v>0</v>
      </c>
      <c r="E106" s="42">
        <v>0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2">
        <v>0</v>
      </c>
      <c r="O106" s="42">
        <v>0</v>
      </c>
      <c r="P106" s="42">
        <v>0</v>
      </c>
      <c r="Q106" s="42">
        <v>0</v>
      </c>
      <c r="R106" s="42">
        <v>0</v>
      </c>
      <c r="S106" s="42">
        <v>0</v>
      </c>
      <c r="T106" s="42">
        <v>0</v>
      </c>
      <c r="U106" s="42">
        <v>0</v>
      </c>
      <c r="V106" s="42">
        <v>0</v>
      </c>
      <c r="W106" s="42">
        <v>0</v>
      </c>
      <c r="X106" s="42">
        <v>0</v>
      </c>
      <c r="Y106" s="42">
        <v>0</v>
      </c>
      <c r="Z106" s="42">
        <v>0</v>
      </c>
      <c r="AA106" s="43">
        <v>199008112</v>
      </c>
    </row>
    <row r="107" spans="1:27" s="36" customFormat="1" ht="15.9" customHeight="1">
      <c r="A107" s="25" t="s">
        <v>144</v>
      </c>
      <c r="B107" s="42">
        <v>216037</v>
      </c>
      <c r="C107" s="42">
        <v>87468153</v>
      </c>
      <c r="D107" s="42">
        <v>0</v>
      </c>
      <c r="E107" s="42">
        <v>0</v>
      </c>
      <c r="F107" s="42">
        <v>3651328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13663232</v>
      </c>
      <c r="M107" s="42">
        <v>0</v>
      </c>
      <c r="N107" s="42">
        <v>7940045</v>
      </c>
      <c r="O107" s="42">
        <v>0</v>
      </c>
      <c r="P107" s="42">
        <v>142736633</v>
      </c>
      <c r="Q107" s="42">
        <v>23644406</v>
      </c>
      <c r="R107" s="42">
        <v>623395</v>
      </c>
      <c r="S107" s="42">
        <v>0</v>
      </c>
      <c r="T107" s="42">
        <v>0</v>
      </c>
      <c r="U107" s="42">
        <v>1764772</v>
      </c>
      <c r="V107" s="42">
        <v>332561</v>
      </c>
      <c r="W107" s="42">
        <v>0</v>
      </c>
      <c r="X107" s="42">
        <v>0</v>
      </c>
      <c r="Y107" s="42">
        <v>0</v>
      </c>
      <c r="Z107" s="42">
        <v>0</v>
      </c>
      <c r="AA107" s="43">
        <v>282040562</v>
      </c>
    </row>
    <row r="108" spans="1:27" s="36" customFormat="1" ht="15.9" customHeight="1">
      <c r="A108" s="25" t="s">
        <v>145</v>
      </c>
      <c r="B108" s="42">
        <v>230817992</v>
      </c>
      <c r="C108" s="42">
        <v>7394442</v>
      </c>
      <c r="D108" s="42">
        <v>685908</v>
      </c>
      <c r="E108" s="42">
        <v>693386</v>
      </c>
      <c r="F108" s="42">
        <v>1821309</v>
      </c>
      <c r="G108" s="42">
        <v>16083505</v>
      </c>
      <c r="H108" s="42">
        <v>884854</v>
      </c>
      <c r="I108" s="42">
        <v>4060682</v>
      </c>
      <c r="J108" s="42">
        <v>126146</v>
      </c>
      <c r="K108" s="42">
        <v>9181965</v>
      </c>
      <c r="L108" s="42">
        <v>1125364</v>
      </c>
      <c r="M108" s="42">
        <v>712966</v>
      </c>
      <c r="N108" s="42">
        <v>18118331</v>
      </c>
      <c r="O108" s="42">
        <v>2810831</v>
      </c>
      <c r="P108" s="42">
        <v>12572012</v>
      </c>
      <c r="Q108" s="42">
        <v>1119647</v>
      </c>
      <c r="R108" s="42">
        <v>15970129</v>
      </c>
      <c r="S108" s="42">
        <v>10073323</v>
      </c>
      <c r="T108" s="42">
        <v>798358</v>
      </c>
      <c r="U108" s="42">
        <v>3178336</v>
      </c>
      <c r="V108" s="42">
        <v>5831463</v>
      </c>
      <c r="W108" s="42">
        <v>11715899</v>
      </c>
      <c r="X108" s="42">
        <v>485598</v>
      </c>
      <c r="Y108" s="42">
        <v>29993890</v>
      </c>
      <c r="Z108" s="42">
        <v>0</v>
      </c>
      <c r="AA108" s="43">
        <v>386256336</v>
      </c>
    </row>
    <row r="109" spans="1:27" s="36" customFormat="1" ht="15.9" customHeight="1">
      <c r="A109" s="25" t="s">
        <v>146</v>
      </c>
      <c r="B109" s="42">
        <v>5132500289</v>
      </c>
      <c r="C109" s="42">
        <v>18732009640</v>
      </c>
      <c r="D109" s="42">
        <v>232437775</v>
      </c>
      <c r="E109" s="42">
        <v>191040139</v>
      </c>
      <c r="F109" s="42">
        <v>201342209</v>
      </c>
      <c r="G109" s="42">
        <v>1569582964</v>
      </c>
      <c r="H109" s="42">
        <v>280277468</v>
      </c>
      <c r="I109" s="42">
        <v>335444522</v>
      </c>
      <c r="J109" s="42">
        <v>55041870</v>
      </c>
      <c r="K109" s="42">
        <v>77696568</v>
      </c>
      <c r="L109" s="42">
        <v>203839211</v>
      </c>
      <c r="M109" s="42">
        <v>63816959</v>
      </c>
      <c r="N109" s="42">
        <v>780256487</v>
      </c>
      <c r="O109" s="42">
        <v>612160665</v>
      </c>
      <c r="P109" s="42">
        <v>728142309</v>
      </c>
      <c r="Q109" s="42">
        <v>236656264</v>
      </c>
      <c r="R109" s="42">
        <v>374616276</v>
      </c>
      <c r="S109" s="42">
        <v>93137193</v>
      </c>
      <c r="T109" s="42">
        <v>81935934</v>
      </c>
      <c r="U109" s="42">
        <v>384641116</v>
      </c>
      <c r="V109" s="42">
        <v>1520224827</v>
      </c>
      <c r="W109" s="42">
        <v>311005841</v>
      </c>
      <c r="X109" s="42">
        <v>159522714</v>
      </c>
      <c r="Y109" s="42">
        <v>367820645</v>
      </c>
      <c r="Z109" s="42">
        <v>1270092579</v>
      </c>
      <c r="AA109" s="43">
        <v>33995242464</v>
      </c>
    </row>
    <row r="110" spans="1:27" s="36" customFormat="1" ht="15.9" customHeight="1">
      <c r="A110" s="25" t="s">
        <v>147</v>
      </c>
      <c r="B110" s="42">
        <v>4072916</v>
      </c>
      <c r="C110" s="42">
        <v>1924774149</v>
      </c>
      <c r="D110" s="42">
        <v>633587</v>
      </c>
      <c r="E110" s="42">
        <v>160917</v>
      </c>
      <c r="F110" s="42">
        <v>1616941</v>
      </c>
      <c r="G110" s="42">
        <v>1871873</v>
      </c>
      <c r="H110" s="42">
        <v>157065</v>
      </c>
      <c r="I110" s="42">
        <v>307758</v>
      </c>
      <c r="J110" s="42">
        <v>271003</v>
      </c>
      <c r="K110" s="42">
        <v>38625</v>
      </c>
      <c r="L110" s="42">
        <v>642780</v>
      </c>
      <c r="M110" s="42">
        <v>160127</v>
      </c>
      <c r="N110" s="42">
        <v>2089288</v>
      </c>
      <c r="O110" s="42">
        <v>1007314</v>
      </c>
      <c r="P110" s="42">
        <v>376849</v>
      </c>
      <c r="Q110" s="42">
        <v>41161746</v>
      </c>
      <c r="R110" s="42">
        <v>113527</v>
      </c>
      <c r="S110" s="42">
        <v>243337</v>
      </c>
      <c r="T110" s="42">
        <v>60896</v>
      </c>
      <c r="U110" s="42">
        <v>66651</v>
      </c>
      <c r="V110" s="42">
        <v>1844698</v>
      </c>
      <c r="W110" s="42">
        <v>327964</v>
      </c>
      <c r="X110" s="42">
        <v>247917</v>
      </c>
      <c r="Y110" s="42">
        <v>403883</v>
      </c>
      <c r="Z110" s="42">
        <v>0</v>
      </c>
      <c r="AA110" s="43">
        <v>1982651811</v>
      </c>
    </row>
    <row r="111" spans="1:27" s="36" customFormat="1" ht="15.9" customHeight="1">
      <c r="A111" s="25" t="s">
        <v>148</v>
      </c>
      <c r="B111" s="42">
        <v>924812025</v>
      </c>
      <c r="C111" s="42">
        <v>4613413</v>
      </c>
      <c r="D111" s="42">
        <v>0</v>
      </c>
      <c r="E111" s="42">
        <v>0</v>
      </c>
      <c r="F111" s="42">
        <v>3734</v>
      </c>
      <c r="G111" s="42">
        <v>1200403</v>
      </c>
      <c r="H111" s="42">
        <v>0</v>
      </c>
      <c r="I111" s="42">
        <v>0</v>
      </c>
      <c r="J111" s="42">
        <v>0</v>
      </c>
      <c r="K111" s="42">
        <v>0</v>
      </c>
      <c r="L111" s="42">
        <v>60871791</v>
      </c>
      <c r="M111" s="42">
        <v>0</v>
      </c>
      <c r="N111" s="42">
        <v>0</v>
      </c>
      <c r="O111" s="42">
        <v>0</v>
      </c>
      <c r="P111" s="42">
        <v>0</v>
      </c>
      <c r="Q111" s="42">
        <v>36652896</v>
      </c>
      <c r="R111" s="42">
        <v>0</v>
      </c>
      <c r="S111" s="42">
        <v>0</v>
      </c>
      <c r="T111" s="42">
        <v>0</v>
      </c>
      <c r="U111" s="42">
        <v>0</v>
      </c>
      <c r="V111" s="42">
        <v>41867171</v>
      </c>
      <c r="W111" s="42">
        <v>0</v>
      </c>
      <c r="X111" s="42">
        <v>0</v>
      </c>
      <c r="Y111" s="42">
        <v>0</v>
      </c>
      <c r="Z111" s="42">
        <v>0</v>
      </c>
      <c r="AA111" s="43">
        <v>1070021433</v>
      </c>
    </row>
    <row r="112" spans="1:27" s="36" customFormat="1" ht="15.9" customHeight="1">
      <c r="A112" s="25" t="s">
        <v>149</v>
      </c>
      <c r="B112" s="42">
        <v>87681121</v>
      </c>
      <c r="C112" s="42">
        <v>81629366</v>
      </c>
      <c r="D112" s="42">
        <v>160120</v>
      </c>
      <c r="E112" s="42">
        <v>61195</v>
      </c>
      <c r="F112" s="42">
        <v>0</v>
      </c>
      <c r="G112" s="42">
        <v>6835165</v>
      </c>
      <c r="H112" s="42">
        <v>19039</v>
      </c>
      <c r="I112" s="42">
        <v>0</v>
      </c>
      <c r="J112" s="42">
        <v>225</v>
      </c>
      <c r="K112" s="42">
        <v>54655514</v>
      </c>
      <c r="L112" s="42">
        <v>21547</v>
      </c>
      <c r="M112" s="42">
        <v>0</v>
      </c>
      <c r="N112" s="42">
        <v>0</v>
      </c>
      <c r="O112" s="42">
        <v>0</v>
      </c>
      <c r="P112" s="42">
        <v>0</v>
      </c>
      <c r="Q112" s="42">
        <v>290</v>
      </c>
      <c r="R112" s="42">
        <v>434049370</v>
      </c>
      <c r="S112" s="42">
        <v>0</v>
      </c>
      <c r="T112" s="42">
        <v>17914</v>
      </c>
      <c r="U112" s="42">
        <v>0</v>
      </c>
      <c r="V112" s="42">
        <v>19501</v>
      </c>
      <c r="W112" s="42">
        <v>8665</v>
      </c>
      <c r="X112" s="42">
        <v>0</v>
      </c>
      <c r="Y112" s="42">
        <v>1505842</v>
      </c>
      <c r="Z112" s="42">
        <v>0</v>
      </c>
      <c r="AA112" s="43">
        <v>666664874</v>
      </c>
    </row>
    <row r="113" spans="1:27" s="36" customFormat="1" ht="15.9" customHeight="1">
      <c r="A113" s="25" t="s">
        <v>150</v>
      </c>
      <c r="B113" s="42">
        <v>158307404</v>
      </c>
      <c r="C113" s="42">
        <v>223021897</v>
      </c>
      <c r="D113" s="42">
        <v>8169064</v>
      </c>
      <c r="E113" s="42">
        <v>53268317</v>
      </c>
      <c r="F113" s="42">
        <v>31406293</v>
      </c>
      <c r="G113" s="42">
        <v>97118504</v>
      </c>
      <c r="H113" s="42">
        <v>1715039</v>
      </c>
      <c r="I113" s="42">
        <v>5554558</v>
      </c>
      <c r="J113" s="42">
        <v>4753691</v>
      </c>
      <c r="K113" s="42">
        <v>18947156</v>
      </c>
      <c r="L113" s="42">
        <v>3604483</v>
      </c>
      <c r="M113" s="42">
        <v>6738554</v>
      </c>
      <c r="N113" s="42">
        <v>14584959</v>
      </c>
      <c r="O113" s="42">
        <v>6960927</v>
      </c>
      <c r="P113" s="42">
        <v>15794430</v>
      </c>
      <c r="Q113" s="42">
        <v>35639959</v>
      </c>
      <c r="R113" s="42">
        <v>6473356</v>
      </c>
      <c r="S113" s="42">
        <v>2982552</v>
      </c>
      <c r="T113" s="42">
        <v>1544306</v>
      </c>
      <c r="U113" s="42">
        <v>222201</v>
      </c>
      <c r="V113" s="42">
        <v>28841249</v>
      </c>
      <c r="W113" s="42">
        <v>5744734</v>
      </c>
      <c r="X113" s="42">
        <v>1792682</v>
      </c>
      <c r="Y113" s="42">
        <v>1860939</v>
      </c>
      <c r="Z113" s="42">
        <v>0</v>
      </c>
      <c r="AA113" s="43">
        <v>735047254</v>
      </c>
    </row>
    <row r="114" spans="1:27" s="36" customFormat="1" ht="15.9" customHeight="1">
      <c r="A114" s="25" t="s">
        <v>151</v>
      </c>
      <c r="B114" s="42">
        <v>406968075</v>
      </c>
      <c r="C114" s="42">
        <v>64356443</v>
      </c>
      <c r="D114" s="42">
        <v>0</v>
      </c>
      <c r="E114" s="42">
        <v>151030651</v>
      </c>
      <c r="F114" s="42">
        <v>0</v>
      </c>
      <c r="G114" s="42">
        <v>2863987729</v>
      </c>
      <c r="H114" s="42">
        <v>25423809</v>
      </c>
      <c r="I114" s="42">
        <v>153701963</v>
      </c>
      <c r="J114" s="42">
        <v>9975479</v>
      </c>
      <c r="K114" s="42">
        <v>4679349</v>
      </c>
      <c r="L114" s="42">
        <v>15818192</v>
      </c>
      <c r="M114" s="42">
        <v>1738894</v>
      </c>
      <c r="N114" s="42">
        <v>2354860</v>
      </c>
      <c r="O114" s="42">
        <v>132174142</v>
      </c>
      <c r="P114" s="42">
        <v>4271169</v>
      </c>
      <c r="Q114" s="42">
        <v>10445816</v>
      </c>
      <c r="R114" s="42">
        <v>55078385</v>
      </c>
      <c r="S114" s="42">
        <v>112147</v>
      </c>
      <c r="T114" s="42">
        <v>85427290</v>
      </c>
      <c r="U114" s="42">
        <v>0</v>
      </c>
      <c r="V114" s="42">
        <v>1699432233</v>
      </c>
      <c r="W114" s="42">
        <v>100082624</v>
      </c>
      <c r="X114" s="42">
        <v>0</v>
      </c>
      <c r="Y114" s="42">
        <v>104637177</v>
      </c>
      <c r="Z114" s="42">
        <v>0</v>
      </c>
      <c r="AA114" s="43">
        <v>5891696427</v>
      </c>
    </row>
    <row r="115" spans="1:27" s="36" customFormat="1" ht="15.9" customHeight="1">
      <c r="A115" s="25" t="s">
        <v>322</v>
      </c>
      <c r="B115" s="42">
        <v>0</v>
      </c>
      <c r="C115" s="42">
        <v>2127</v>
      </c>
      <c r="D115" s="42">
        <v>0</v>
      </c>
      <c r="E115" s="42">
        <v>0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  <c r="K115" s="42">
        <v>0</v>
      </c>
      <c r="L115" s="42">
        <v>0</v>
      </c>
      <c r="M115" s="42">
        <v>0</v>
      </c>
      <c r="N115" s="42">
        <v>323682</v>
      </c>
      <c r="O115" s="42">
        <v>0</v>
      </c>
      <c r="P115" s="42">
        <v>0</v>
      </c>
      <c r="Q115" s="42">
        <v>0</v>
      </c>
      <c r="R115" s="42">
        <v>0</v>
      </c>
      <c r="S115" s="42">
        <v>0</v>
      </c>
      <c r="T115" s="42">
        <v>0</v>
      </c>
      <c r="U115" s="42">
        <v>0</v>
      </c>
      <c r="V115" s="42">
        <v>0</v>
      </c>
      <c r="W115" s="42">
        <v>0</v>
      </c>
      <c r="X115" s="42">
        <v>0</v>
      </c>
      <c r="Y115" s="42">
        <v>0</v>
      </c>
      <c r="Z115" s="42">
        <v>0</v>
      </c>
      <c r="AA115" s="43">
        <v>325809</v>
      </c>
    </row>
    <row r="116" spans="1:27" s="36" customFormat="1" ht="15.9" customHeight="1">
      <c r="A116" s="25" t="s">
        <v>152</v>
      </c>
      <c r="B116" s="42">
        <v>594516183</v>
      </c>
      <c r="C116" s="42">
        <v>667990033</v>
      </c>
      <c r="D116" s="42">
        <v>0</v>
      </c>
      <c r="E116" s="42">
        <v>0</v>
      </c>
      <c r="F116" s="42">
        <v>0</v>
      </c>
      <c r="G116" s="42">
        <v>72422270</v>
      </c>
      <c r="H116" s="42">
        <v>0</v>
      </c>
      <c r="I116" s="42">
        <v>0</v>
      </c>
      <c r="J116" s="42">
        <v>0</v>
      </c>
      <c r="K116" s="42">
        <v>0</v>
      </c>
      <c r="L116" s="42">
        <v>0</v>
      </c>
      <c r="M116" s="42">
        <v>0</v>
      </c>
      <c r="N116" s="42">
        <v>0</v>
      </c>
      <c r="O116" s="42">
        <v>0</v>
      </c>
      <c r="P116" s="42">
        <v>0</v>
      </c>
      <c r="Q116" s="42">
        <v>0</v>
      </c>
      <c r="R116" s="42">
        <v>0</v>
      </c>
      <c r="S116" s="42">
        <v>0</v>
      </c>
      <c r="T116" s="42">
        <v>0</v>
      </c>
      <c r="U116" s="42">
        <v>0</v>
      </c>
      <c r="V116" s="42">
        <v>44998172</v>
      </c>
      <c r="W116" s="42">
        <v>0</v>
      </c>
      <c r="X116" s="42">
        <v>0</v>
      </c>
      <c r="Y116" s="42">
        <v>0</v>
      </c>
      <c r="Z116" s="42">
        <v>0</v>
      </c>
      <c r="AA116" s="43">
        <v>1379926658</v>
      </c>
    </row>
    <row r="117" spans="1:27" s="36" customFormat="1" ht="15.9" customHeight="1">
      <c r="A117" s="25" t="s">
        <v>153</v>
      </c>
      <c r="B117" s="42">
        <v>304678</v>
      </c>
      <c r="C117" s="42">
        <v>2880971</v>
      </c>
      <c r="D117" s="42">
        <v>0</v>
      </c>
      <c r="E117" s="42">
        <v>675</v>
      </c>
      <c r="F117" s="42">
        <v>3296</v>
      </c>
      <c r="G117" s="42">
        <v>102953</v>
      </c>
      <c r="H117" s="42">
        <v>59</v>
      </c>
      <c r="I117" s="42">
        <v>0</v>
      </c>
      <c r="J117" s="42">
        <v>3073</v>
      </c>
      <c r="K117" s="42">
        <v>0</v>
      </c>
      <c r="L117" s="42">
        <v>0</v>
      </c>
      <c r="M117" s="42">
        <v>21</v>
      </c>
      <c r="N117" s="42">
        <v>18701</v>
      </c>
      <c r="O117" s="42">
        <v>0</v>
      </c>
      <c r="P117" s="42">
        <v>134</v>
      </c>
      <c r="Q117" s="42">
        <v>3098</v>
      </c>
      <c r="R117" s="42">
        <v>229076</v>
      </c>
      <c r="S117" s="42">
        <v>18</v>
      </c>
      <c r="T117" s="42">
        <v>3593</v>
      </c>
      <c r="U117" s="42">
        <v>1147</v>
      </c>
      <c r="V117" s="42">
        <v>57497</v>
      </c>
      <c r="W117" s="42">
        <v>57</v>
      </c>
      <c r="X117" s="42">
        <v>0</v>
      </c>
      <c r="Y117" s="42">
        <v>121</v>
      </c>
      <c r="Z117" s="42">
        <v>0</v>
      </c>
      <c r="AA117" s="43">
        <v>3609168</v>
      </c>
    </row>
    <row r="118" spans="1:27" s="36" customFormat="1" ht="15.9" customHeight="1">
      <c r="A118" s="25" t="s">
        <v>154</v>
      </c>
      <c r="B118" s="42">
        <v>1578034027</v>
      </c>
      <c r="C118" s="42">
        <v>1184433036</v>
      </c>
      <c r="D118" s="42">
        <v>8384021</v>
      </c>
      <c r="E118" s="42">
        <v>15773847</v>
      </c>
      <c r="F118" s="42">
        <v>61547366</v>
      </c>
      <c r="G118" s="42">
        <v>590356204</v>
      </c>
      <c r="H118" s="42">
        <v>18867346</v>
      </c>
      <c r="I118" s="42">
        <v>21147853</v>
      </c>
      <c r="J118" s="42">
        <v>6022632</v>
      </c>
      <c r="K118" s="42">
        <v>5264314</v>
      </c>
      <c r="L118" s="42">
        <v>13945919</v>
      </c>
      <c r="M118" s="42">
        <v>7712556</v>
      </c>
      <c r="N118" s="42">
        <v>154898988</v>
      </c>
      <c r="O118" s="42">
        <v>11081096</v>
      </c>
      <c r="P118" s="42">
        <v>26775444</v>
      </c>
      <c r="Q118" s="42">
        <v>52908665</v>
      </c>
      <c r="R118" s="42">
        <v>35295544</v>
      </c>
      <c r="S118" s="42">
        <v>22719607</v>
      </c>
      <c r="T118" s="42">
        <v>11949575</v>
      </c>
      <c r="U118" s="42">
        <v>20750681</v>
      </c>
      <c r="V118" s="42">
        <v>362599258</v>
      </c>
      <c r="W118" s="42">
        <v>6685741</v>
      </c>
      <c r="X118" s="42">
        <v>4378153</v>
      </c>
      <c r="Y118" s="42">
        <v>38198845</v>
      </c>
      <c r="Z118" s="42">
        <v>0</v>
      </c>
      <c r="AA118" s="43">
        <v>4259730718</v>
      </c>
    </row>
    <row r="119" spans="1:27" s="36" customFormat="1" ht="15.9" customHeight="1">
      <c r="A119" s="25" t="s">
        <v>155</v>
      </c>
      <c r="B119" s="42">
        <v>653719968</v>
      </c>
      <c r="C119" s="42">
        <v>472257233</v>
      </c>
      <c r="D119" s="42">
        <v>3420302</v>
      </c>
      <c r="E119" s="42">
        <v>11320658</v>
      </c>
      <c r="F119" s="42">
        <v>15957585</v>
      </c>
      <c r="G119" s="42">
        <v>153102285</v>
      </c>
      <c r="H119" s="42">
        <v>8743216</v>
      </c>
      <c r="I119" s="42">
        <v>14024294</v>
      </c>
      <c r="J119" s="42">
        <v>33243170</v>
      </c>
      <c r="K119" s="42">
        <v>62549967</v>
      </c>
      <c r="L119" s="42">
        <v>4735543</v>
      </c>
      <c r="M119" s="42">
        <v>4416096</v>
      </c>
      <c r="N119" s="42">
        <v>28411795</v>
      </c>
      <c r="O119" s="42">
        <v>134392126</v>
      </c>
      <c r="P119" s="42">
        <v>15285534</v>
      </c>
      <c r="Q119" s="42">
        <v>16226775</v>
      </c>
      <c r="R119" s="42">
        <v>145037559</v>
      </c>
      <c r="S119" s="42">
        <v>4236514</v>
      </c>
      <c r="T119" s="42">
        <v>3917550</v>
      </c>
      <c r="U119" s="42">
        <v>5250390</v>
      </c>
      <c r="V119" s="42">
        <v>135031645</v>
      </c>
      <c r="W119" s="42">
        <v>4429616</v>
      </c>
      <c r="X119" s="42">
        <v>9343766</v>
      </c>
      <c r="Y119" s="42">
        <v>112490785</v>
      </c>
      <c r="Z119" s="42">
        <v>0</v>
      </c>
      <c r="AA119" s="43">
        <v>2051544372</v>
      </c>
    </row>
    <row r="120" spans="1:27" s="36" customFormat="1" ht="15.9" customHeight="1">
      <c r="A120" s="25" t="s">
        <v>156</v>
      </c>
      <c r="B120" s="42">
        <v>4169615964</v>
      </c>
      <c r="C120" s="42">
        <v>2271132535</v>
      </c>
      <c r="D120" s="42">
        <v>30031084</v>
      </c>
      <c r="E120" s="42">
        <v>144002717</v>
      </c>
      <c r="F120" s="42">
        <v>32214439</v>
      </c>
      <c r="G120" s="42">
        <v>1021066532</v>
      </c>
      <c r="H120" s="42">
        <v>89728530</v>
      </c>
      <c r="I120" s="42">
        <v>35610270</v>
      </c>
      <c r="J120" s="42">
        <v>57813796</v>
      </c>
      <c r="K120" s="42">
        <v>46892041</v>
      </c>
      <c r="L120" s="42">
        <v>16686772</v>
      </c>
      <c r="M120" s="42">
        <v>18516351</v>
      </c>
      <c r="N120" s="42">
        <v>356281905</v>
      </c>
      <c r="O120" s="42">
        <v>33814416</v>
      </c>
      <c r="P120" s="42">
        <v>143504986</v>
      </c>
      <c r="Q120" s="42">
        <v>70024749</v>
      </c>
      <c r="R120" s="42">
        <v>86275692</v>
      </c>
      <c r="S120" s="42">
        <v>18664935</v>
      </c>
      <c r="T120" s="42">
        <v>46502767</v>
      </c>
      <c r="U120" s="42">
        <v>24593797</v>
      </c>
      <c r="V120" s="42">
        <v>402346609</v>
      </c>
      <c r="W120" s="42">
        <v>31020343</v>
      </c>
      <c r="X120" s="42">
        <v>15078374</v>
      </c>
      <c r="Y120" s="42">
        <v>390877988</v>
      </c>
      <c r="Z120" s="42">
        <v>0</v>
      </c>
      <c r="AA120" s="43">
        <v>9552297592</v>
      </c>
    </row>
    <row r="121" spans="1:27" s="36" customFormat="1" ht="15.9" customHeight="1">
      <c r="A121" s="25" t="s">
        <v>157</v>
      </c>
      <c r="B121" s="42">
        <v>99263382</v>
      </c>
      <c r="C121" s="42">
        <v>1762453712</v>
      </c>
      <c r="D121" s="42">
        <v>96352</v>
      </c>
      <c r="E121" s="42">
        <v>31916063</v>
      </c>
      <c r="F121" s="42">
        <v>376258</v>
      </c>
      <c r="G121" s="42">
        <v>718667846</v>
      </c>
      <c r="H121" s="42">
        <v>59290482</v>
      </c>
      <c r="I121" s="42">
        <v>877340</v>
      </c>
      <c r="J121" s="42">
        <v>84137067</v>
      </c>
      <c r="K121" s="42">
        <v>1836795</v>
      </c>
      <c r="L121" s="42">
        <v>284229</v>
      </c>
      <c r="M121" s="42">
        <v>71016</v>
      </c>
      <c r="N121" s="42">
        <v>3701794</v>
      </c>
      <c r="O121" s="42">
        <v>2968736</v>
      </c>
      <c r="P121" s="42">
        <v>883986</v>
      </c>
      <c r="Q121" s="42">
        <v>507241</v>
      </c>
      <c r="R121" s="42">
        <v>4879948</v>
      </c>
      <c r="S121" s="42">
        <v>250352</v>
      </c>
      <c r="T121" s="42">
        <v>584070</v>
      </c>
      <c r="U121" s="42">
        <v>1754722</v>
      </c>
      <c r="V121" s="42">
        <v>7321311</v>
      </c>
      <c r="W121" s="42">
        <v>5950016</v>
      </c>
      <c r="X121" s="42">
        <v>362221</v>
      </c>
      <c r="Y121" s="42">
        <v>7897394</v>
      </c>
      <c r="Z121" s="42">
        <v>0</v>
      </c>
      <c r="AA121" s="43">
        <v>2796332333</v>
      </c>
    </row>
    <row r="122" spans="1:27" s="36" customFormat="1" ht="15.9" customHeight="1">
      <c r="A122" s="25" t="s">
        <v>158</v>
      </c>
      <c r="B122" s="42">
        <v>256511228</v>
      </c>
      <c r="C122" s="42">
        <v>382335712</v>
      </c>
      <c r="D122" s="42">
        <v>100136</v>
      </c>
      <c r="E122" s="42">
        <v>2656400</v>
      </c>
      <c r="F122" s="42">
        <v>4676165</v>
      </c>
      <c r="G122" s="42">
        <v>20447972</v>
      </c>
      <c r="H122" s="42">
        <v>337071</v>
      </c>
      <c r="I122" s="42">
        <v>264145</v>
      </c>
      <c r="J122" s="42">
        <v>181905</v>
      </c>
      <c r="K122" s="42">
        <v>835650</v>
      </c>
      <c r="L122" s="42">
        <v>582558</v>
      </c>
      <c r="M122" s="42">
        <v>36077</v>
      </c>
      <c r="N122" s="42">
        <v>12762275</v>
      </c>
      <c r="O122" s="42">
        <v>265276</v>
      </c>
      <c r="P122" s="42">
        <v>1269303</v>
      </c>
      <c r="Q122" s="42">
        <v>1356288</v>
      </c>
      <c r="R122" s="42">
        <v>1233323</v>
      </c>
      <c r="S122" s="42">
        <v>85340</v>
      </c>
      <c r="T122" s="42">
        <v>123355</v>
      </c>
      <c r="U122" s="42">
        <v>494743</v>
      </c>
      <c r="V122" s="42">
        <v>266094922</v>
      </c>
      <c r="W122" s="42">
        <v>112587</v>
      </c>
      <c r="X122" s="42">
        <v>13157482</v>
      </c>
      <c r="Y122" s="42">
        <v>426488</v>
      </c>
      <c r="Z122" s="42">
        <v>0</v>
      </c>
      <c r="AA122" s="43">
        <v>966346401</v>
      </c>
    </row>
    <row r="123" spans="1:27" s="36" customFormat="1" ht="15.9" customHeight="1">
      <c r="A123" s="25" t="s">
        <v>159</v>
      </c>
      <c r="B123" s="42">
        <v>47907968</v>
      </c>
      <c r="C123" s="42">
        <v>76802253</v>
      </c>
      <c r="D123" s="42">
        <v>2864</v>
      </c>
      <c r="E123" s="42">
        <v>744437</v>
      </c>
      <c r="F123" s="42">
        <v>70557</v>
      </c>
      <c r="G123" s="42">
        <v>5267158</v>
      </c>
      <c r="H123" s="42">
        <v>4425755</v>
      </c>
      <c r="I123" s="42">
        <v>1235191</v>
      </c>
      <c r="J123" s="42">
        <v>0</v>
      </c>
      <c r="K123" s="42">
        <v>64717</v>
      </c>
      <c r="L123" s="42">
        <v>149015</v>
      </c>
      <c r="M123" s="42">
        <v>562106</v>
      </c>
      <c r="N123" s="42">
        <v>1130517</v>
      </c>
      <c r="O123" s="42">
        <v>19770</v>
      </c>
      <c r="P123" s="42">
        <v>88976</v>
      </c>
      <c r="Q123" s="42">
        <v>167927</v>
      </c>
      <c r="R123" s="42">
        <v>28452</v>
      </c>
      <c r="S123" s="42">
        <v>6090645</v>
      </c>
      <c r="T123" s="42">
        <v>190332</v>
      </c>
      <c r="U123" s="42">
        <v>41350</v>
      </c>
      <c r="V123" s="42">
        <v>5102266</v>
      </c>
      <c r="W123" s="42">
        <v>12710297</v>
      </c>
      <c r="X123" s="42">
        <v>346096</v>
      </c>
      <c r="Y123" s="42">
        <v>5650791</v>
      </c>
      <c r="Z123" s="42">
        <v>0</v>
      </c>
      <c r="AA123" s="43">
        <v>168799440</v>
      </c>
    </row>
    <row r="124" spans="1:27" s="36" customFormat="1" ht="15.9" customHeight="1">
      <c r="A124" s="25" t="s">
        <v>160</v>
      </c>
      <c r="B124" s="42">
        <v>3205756066</v>
      </c>
      <c r="C124" s="42">
        <v>565218293</v>
      </c>
      <c r="D124" s="42">
        <v>23649586</v>
      </c>
      <c r="E124" s="42">
        <v>34917470</v>
      </c>
      <c r="F124" s="42">
        <v>41384923</v>
      </c>
      <c r="G124" s="42">
        <v>351408667</v>
      </c>
      <c r="H124" s="42">
        <v>48760868</v>
      </c>
      <c r="I124" s="42">
        <v>140887620</v>
      </c>
      <c r="J124" s="42">
        <v>26408473</v>
      </c>
      <c r="K124" s="42">
        <v>50970606</v>
      </c>
      <c r="L124" s="42">
        <v>17428431</v>
      </c>
      <c r="M124" s="42">
        <v>9137647</v>
      </c>
      <c r="N124" s="42">
        <v>256877184</v>
      </c>
      <c r="O124" s="42">
        <v>134366418</v>
      </c>
      <c r="P124" s="42">
        <v>44774256</v>
      </c>
      <c r="Q124" s="42">
        <v>45747713</v>
      </c>
      <c r="R124" s="42">
        <v>88647137</v>
      </c>
      <c r="S124" s="42">
        <v>85984656</v>
      </c>
      <c r="T124" s="42">
        <v>12027809</v>
      </c>
      <c r="U124" s="42">
        <v>5034332</v>
      </c>
      <c r="V124" s="42">
        <v>139928843</v>
      </c>
      <c r="W124" s="42">
        <v>14519800</v>
      </c>
      <c r="X124" s="42">
        <v>29082085</v>
      </c>
      <c r="Y124" s="42">
        <v>163703745</v>
      </c>
      <c r="Z124" s="42">
        <v>0</v>
      </c>
      <c r="AA124" s="43">
        <v>5536622628</v>
      </c>
    </row>
    <row r="125" spans="1:27" s="36" customFormat="1" ht="15.9" customHeight="1">
      <c r="A125" s="25" t="s">
        <v>161</v>
      </c>
      <c r="B125" s="42">
        <v>2099099309</v>
      </c>
      <c r="C125" s="42">
        <v>93559757</v>
      </c>
      <c r="D125" s="42">
        <v>327874</v>
      </c>
      <c r="E125" s="42">
        <v>17585049</v>
      </c>
      <c r="F125" s="42">
        <v>57784237</v>
      </c>
      <c r="G125" s="42">
        <v>444605255</v>
      </c>
      <c r="H125" s="42">
        <v>9505581</v>
      </c>
      <c r="I125" s="42">
        <v>193343563</v>
      </c>
      <c r="J125" s="42">
        <v>-143243</v>
      </c>
      <c r="K125" s="42">
        <v>118221</v>
      </c>
      <c r="L125" s="42">
        <v>53586503</v>
      </c>
      <c r="M125" s="42">
        <v>326637</v>
      </c>
      <c r="N125" s="42">
        <v>36290238</v>
      </c>
      <c r="O125" s="42">
        <v>78873350</v>
      </c>
      <c r="P125" s="42">
        <v>98723698</v>
      </c>
      <c r="Q125" s="42">
        <v>144670707</v>
      </c>
      <c r="R125" s="42">
        <v>725707</v>
      </c>
      <c r="S125" s="42">
        <v>2715178</v>
      </c>
      <c r="T125" s="42">
        <v>77065050</v>
      </c>
      <c r="U125" s="42">
        <v>351404</v>
      </c>
      <c r="V125" s="42">
        <v>94093131</v>
      </c>
      <c r="W125" s="42">
        <v>904682</v>
      </c>
      <c r="X125" s="42">
        <v>641479</v>
      </c>
      <c r="Y125" s="42">
        <v>829021</v>
      </c>
      <c r="Z125" s="42">
        <v>0</v>
      </c>
      <c r="AA125" s="43">
        <v>3505582388</v>
      </c>
    </row>
    <row r="126" spans="1:27" s="36" customFormat="1" ht="15.9" customHeight="1">
      <c r="A126" s="36" t="s">
        <v>162</v>
      </c>
      <c r="B126" s="42">
        <v>10733936</v>
      </c>
      <c r="C126" s="42">
        <v>581503718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v>0</v>
      </c>
      <c r="P126" s="42">
        <v>0</v>
      </c>
      <c r="Q126" s="42">
        <v>0</v>
      </c>
      <c r="R126" s="42">
        <v>0</v>
      </c>
      <c r="S126" s="42">
        <v>0</v>
      </c>
      <c r="T126" s="42">
        <v>0</v>
      </c>
      <c r="U126" s="42">
        <v>0</v>
      </c>
      <c r="V126" s="42">
        <v>0</v>
      </c>
      <c r="W126" s="42">
        <v>0</v>
      </c>
      <c r="X126" s="42">
        <v>0</v>
      </c>
      <c r="Y126" s="42">
        <v>0</v>
      </c>
      <c r="Z126" s="42">
        <v>0</v>
      </c>
      <c r="AA126" s="43">
        <v>592237654</v>
      </c>
    </row>
    <row r="127" spans="1:27" s="36" customFormat="1" ht="15.9" customHeight="1">
      <c r="A127" s="36" t="s">
        <v>163</v>
      </c>
      <c r="B127" s="42">
        <v>0</v>
      </c>
      <c r="C127" s="42">
        <v>0</v>
      </c>
      <c r="D127" s="42">
        <v>0</v>
      </c>
      <c r="E127" s="42">
        <v>0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  <c r="K127" s="42">
        <v>0</v>
      </c>
      <c r="L127" s="42">
        <v>0</v>
      </c>
      <c r="M127" s="42">
        <v>0</v>
      </c>
      <c r="N127" s="42">
        <v>0</v>
      </c>
      <c r="O127" s="42">
        <v>0</v>
      </c>
      <c r="P127" s="42">
        <v>0</v>
      </c>
      <c r="Q127" s="42">
        <v>0</v>
      </c>
      <c r="R127" s="42">
        <v>279758646</v>
      </c>
      <c r="S127" s="42">
        <v>0</v>
      </c>
      <c r="T127" s="42">
        <v>0</v>
      </c>
      <c r="U127" s="42">
        <v>0</v>
      </c>
      <c r="V127" s="42">
        <v>0</v>
      </c>
      <c r="W127" s="42">
        <v>0</v>
      </c>
      <c r="X127" s="42">
        <v>0</v>
      </c>
      <c r="Y127" s="42">
        <v>0</v>
      </c>
      <c r="Z127" s="42">
        <v>0</v>
      </c>
      <c r="AA127" s="43">
        <v>279758646</v>
      </c>
    </row>
    <row r="128" spans="1:27" s="36" customFormat="1" ht="15.9" customHeight="1">
      <c r="A128" s="25" t="s">
        <v>164</v>
      </c>
      <c r="B128" s="42">
        <v>91313843</v>
      </c>
      <c r="C128" s="42">
        <v>32172095</v>
      </c>
      <c r="D128" s="42">
        <v>23795</v>
      </c>
      <c r="E128" s="42">
        <v>17206266</v>
      </c>
      <c r="F128" s="42">
        <v>208221</v>
      </c>
      <c r="G128" s="42">
        <v>2531232</v>
      </c>
      <c r="H128" s="42">
        <v>16260595</v>
      </c>
      <c r="I128" s="42">
        <v>2761011</v>
      </c>
      <c r="J128" s="42">
        <v>4818</v>
      </c>
      <c r="K128" s="42">
        <v>4785634</v>
      </c>
      <c r="L128" s="42">
        <v>4616099</v>
      </c>
      <c r="M128" s="42">
        <v>0</v>
      </c>
      <c r="N128" s="42">
        <v>38352</v>
      </c>
      <c r="O128" s="42">
        <v>68350</v>
      </c>
      <c r="P128" s="42">
        <v>1286</v>
      </c>
      <c r="Q128" s="42">
        <v>1070151</v>
      </c>
      <c r="R128" s="42">
        <v>65998</v>
      </c>
      <c r="S128" s="42">
        <v>2065</v>
      </c>
      <c r="T128" s="42">
        <v>0</v>
      </c>
      <c r="U128" s="42">
        <v>0</v>
      </c>
      <c r="V128" s="42">
        <v>3243593</v>
      </c>
      <c r="W128" s="42">
        <v>0</v>
      </c>
      <c r="X128" s="42">
        <v>34508</v>
      </c>
      <c r="Y128" s="42">
        <v>0</v>
      </c>
      <c r="Z128" s="42">
        <v>0</v>
      </c>
      <c r="AA128" s="43">
        <v>176407912</v>
      </c>
    </row>
    <row r="129" spans="1:27" s="36" customFormat="1" ht="15.9" customHeight="1">
      <c r="A129" s="36" t="s">
        <v>288</v>
      </c>
      <c r="B129" s="42">
        <v>0</v>
      </c>
      <c r="C129" s="42">
        <v>81603322</v>
      </c>
      <c r="D129" s="42">
        <v>0</v>
      </c>
      <c r="E129" s="42">
        <v>0</v>
      </c>
      <c r="F129" s="42">
        <v>0</v>
      </c>
      <c r="G129" s="42">
        <v>0</v>
      </c>
      <c r="H129" s="42">
        <v>0</v>
      </c>
      <c r="I129" s="42">
        <v>0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  <c r="O129" s="42">
        <v>0</v>
      </c>
      <c r="P129" s="42">
        <v>0</v>
      </c>
      <c r="Q129" s="42">
        <v>0</v>
      </c>
      <c r="R129" s="42">
        <v>0</v>
      </c>
      <c r="S129" s="42">
        <v>0</v>
      </c>
      <c r="T129" s="42">
        <v>0</v>
      </c>
      <c r="U129" s="42">
        <v>0</v>
      </c>
      <c r="V129" s="42">
        <v>0</v>
      </c>
      <c r="W129" s="42">
        <v>0</v>
      </c>
      <c r="X129" s="42">
        <v>0</v>
      </c>
      <c r="Y129" s="42">
        <v>0</v>
      </c>
      <c r="Z129" s="42">
        <v>0</v>
      </c>
      <c r="AA129" s="43">
        <v>81603322</v>
      </c>
    </row>
    <row r="130" spans="1:27" s="36" customFormat="1" ht="15.9" customHeight="1">
      <c r="A130" s="25" t="s">
        <v>289</v>
      </c>
      <c r="B130" s="42">
        <v>19244970</v>
      </c>
      <c r="C130" s="42">
        <v>140928525</v>
      </c>
      <c r="D130" s="42">
        <v>140629</v>
      </c>
      <c r="E130" s="42">
        <v>1078797</v>
      </c>
      <c r="F130" s="42">
        <v>10646</v>
      </c>
      <c r="G130" s="42">
        <v>1773549</v>
      </c>
      <c r="H130" s="42">
        <v>609685</v>
      </c>
      <c r="I130" s="42">
        <v>58939</v>
      </c>
      <c r="J130" s="42">
        <v>123211</v>
      </c>
      <c r="K130" s="42">
        <v>1227384</v>
      </c>
      <c r="L130" s="42">
        <v>36672</v>
      </c>
      <c r="M130" s="42">
        <v>0</v>
      </c>
      <c r="N130" s="42">
        <v>778855</v>
      </c>
      <c r="O130" s="42">
        <v>58136</v>
      </c>
      <c r="P130" s="42">
        <v>8022365</v>
      </c>
      <c r="Q130" s="42">
        <v>15801152</v>
      </c>
      <c r="R130" s="42">
        <v>4246791</v>
      </c>
      <c r="S130" s="42">
        <v>5561629</v>
      </c>
      <c r="T130" s="42">
        <v>1438746</v>
      </c>
      <c r="U130" s="42">
        <v>224579</v>
      </c>
      <c r="V130" s="42">
        <v>3372619</v>
      </c>
      <c r="W130" s="42">
        <v>37786</v>
      </c>
      <c r="X130" s="42">
        <v>112839</v>
      </c>
      <c r="Y130" s="42">
        <v>258144</v>
      </c>
      <c r="Z130" s="42">
        <v>0</v>
      </c>
      <c r="AA130" s="43">
        <v>205146648</v>
      </c>
    </row>
    <row r="131" spans="1:27" s="36" customFormat="1" ht="15.9" customHeight="1">
      <c r="A131" s="25" t="s">
        <v>165</v>
      </c>
      <c r="B131" s="42">
        <v>8950068864</v>
      </c>
      <c r="C131" s="42">
        <v>10709751154</v>
      </c>
      <c r="D131" s="42">
        <v>93999749</v>
      </c>
      <c r="E131" s="42">
        <v>938813138</v>
      </c>
      <c r="F131" s="42">
        <v>2476765615</v>
      </c>
      <c r="G131" s="42">
        <v>5593680006</v>
      </c>
      <c r="H131" s="42">
        <v>1586657407</v>
      </c>
      <c r="I131" s="42">
        <v>1414072480</v>
      </c>
      <c r="J131" s="42">
        <v>233349440</v>
      </c>
      <c r="K131" s="42">
        <v>189203046</v>
      </c>
      <c r="L131" s="42">
        <v>1522776303</v>
      </c>
      <c r="M131" s="42">
        <v>183767680</v>
      </c>
      <c r="N131" s="42">
        <v>1734436656</v>
      </c>
      <c r="O131" s="42">
        <v>957467700</v>
      </c>
      <c r="P131" s="42">
        <v>961734250</v>
      </c>
      <c r="Q131" s="42">
        <v>1283190231</v>
      </c>
      <c r="R131" s="42">
        <v>424070816</v>
      </c>
      <c r="S131" s="42">
        <v>781871153</v>
      </c>
      <c r="T131" s="42">
        <v>434536272</v>
      </c>
      <c r="U131" s="42">
        <v>433566108</v>
      </c>
      <c r="V131" s="42">
        <v>7748011914</v>
      </c>
      <c r="W131" s="42">
        <v>353254401</v>
      </c>
      <c r="X131" s="42">
        <v>292572334</v>
      </c>
      <c r="Y131" s="42">
        <v>787371367</v>
      </c>
      <c r="Z131" s="42">
        <v>0</v>
      </c>
      <c r="AA131" s="43">
        <v>50084988084</v>
      </c>
    </row>
    <row r="132" spans="1:27" s="36" customFormat="1" ht="15.9" customHeight="1">
      <c r="A132" s="25" t="s">
        <v>290</v>
      </c>
      <c r="B132" s="42">
        <v>37953171</v>
      </c>
      <c r="C132" s="42">
        <v>8420745</v>
      </c>
      <c r="D132" s="42">
        <v>654101</v>
      </c>
      <c r="E132" s="42">
        <v>1114533</v>
      </c>
      <c r="F132" s="42">
        <v>2067216</v>
      </c>
      <c r="G132" s="42">
        <v>11019633</v>
      </c>
      <c r="H132" s="42">
        <v>1097422</v>
      </c>
      <c r="I132" s="42">
        <v>3056209</v>
      </c>
      <c r="J132" s="42">
        <v>205953</v>
      </c>
      <c r="K132" s="42">
        <v>355530</v>
      </c>
      <c r="L132" s="42">
        <v>415737</v>
      </c>
      <c r="M132" s="42">
        <v>61233</v>
      </c>
      <c r="N132" s="42">
        <v>8187171</v>
      </c>
      <c r="O132" s="42">
        <v>1868507</v>
      </c>
      <c r="P132" s="42">
        <v>2929379</v>
      </c>
      <c r="Q132" s="42">
        <v>1877355</v>
      </c>
      <c r="R132" s="42">
        <v>721070</v>
      </c>
      <c r="S132" s="42">
        <v>595305</v>
      </c>
      <c r="T132" s="42">
        <v>882713</v>
      </c>
      <c r="U132" s="42">
        <v>378873</v>
      </c>
      <c r="V132" s="42">
        <v>34165603</v>
      </c>
      <c r="W132" s="42">
        <v>975172</v>
      </c>
      <c r="X132" s="42">
        <v>695515</v>
      </c>
      <c r="Y132" s="42">
        <v>2761696</v>
      </c>
      <c r="Z132" s="42">
        <v>0</v>
      </c>
      <c r="AA132" s="43">
        <v>122459842</v>
      </c>
    </row>
    <row r="133" spans="1:27" s="36" customFormat="1" ht="15.9" customHeight="1">
      <c r="A133" s="25" t="s">
        <v>166</v>
      </c>
      <c r="B133" s="42">
        <v>6324552</v>
      </c>
      <c r="C133" s="42">
        <v>1271462</v>
      </c>
      <c r="D133" s="42">
        <v>31412</v>
      </c>
      <c r="E133" s="42">
        <v>33787</v>
      </c>
      <c r="F133" s="42">
        <v>298269</v>
      </c>
      <c r="G133" s="42">
        <v>27016868</v>
      </c>
      <c r="H133" s="42">
        <v>349450</v>
      </c>
      <c r="I133" s="42">
        <v>825376</v>
      </c>
      <c r="J133" s="42">
        <v>24954</v>
      </c>
      <c r="K133" s="42">
        <v>4444</v>
      </c>
      <c r="L133" s="42">
        <v>57057</v>
      </c>
      <c r="M133" s="42">
        <v>174872</v>
      </c>
      <c r="N133" s="42">
        <v>1694481</v>
      </c>
      <c r="O133" s="42">
        <v>72869</v>
      </c>
      <c r="P133" s="42">
        <v>27111</v>
      </c>
      <c r="Q133" s="42">
        <v>120430</v>
      </c>
      <c r="R133" s="42">
        <v>41890</v>
      </c>
      <c r="S133" s="42">
        <v>6365</v>
      </c>
      <c r="T133" s="42">
        <v>20966</v>
      </c>
      <c r="U133" s="42">
        <v>13249</v>
      </c>
      <c r="V133" s="42">
        <v>315352448</v>
      </c>
      <c r="W133" s="42">
        <v>3577</v>
      </c>
      <c r="X133" s="42">
        <v>8165</v>
      </c>
      <c r="Y133" s="42">
        <v>35837475</v>
      </c>
      <c r="Z133" s="42">
        <v>0</v>
      </c>
      <c r="AA133" s="43">
        <v>389611529</v>
      </c>
    </row>
    <row r="134" spans="1:27" s="36" customFormat="1" ht="15.9" customHeight="1">
      <c r="A134" s="25" t="s">
        <v>167</v>
      </c>
      <c r="B134" s="42">
        <v>0</v>
      </c>
      <c r="C134" s="42">
        <v>0</v>
      </c>
      <c r="D134" s="42">
        <v>0</v>
      </c>
      <c r="E134" s="42">
        <v>0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  <c r="K134" s="42">
        <v>0</v>
      </c>
      <c r="L134" s="42">
        <v>0</v>
      </c>
      <c r="M134" s="42">
        <v>0</v>
      </c>
      <c r="N134" s="42">
        <v>0</v>
      </c>
      <c r="O134" s="42">
        <v>0</v>
      </c>
      <c r="P134" s="42">
        <v>0</v>
      </c>
      <c r="Q134" s="42">
        <v>0</v>
      </c>
      <c r="R134" s="42">
        <v>9446422</v>
      </c>
      <c r="S134" s="42">
        <v>0</v>
      </c>
      <c r="T134" s="42">
        <v>0</v>
      </c>
      <c r="U134" s="42">
        <v>0</v>
      </c>
      <c r="V134" s="42">
        <v>0</v>
      </c>
      <c r="W134" s="42">
        <v>0</v>
      </c>
      <c r="X134" s="42">
        <v>0</v>
      </c>
      <c r="Y134" s="42">
        <v>0</v>
      </c>
      <c r="Z134" s="42">
        <v>0</v>
      </c>
      <c r="AA134" s="43">
        <v>9446422</v>
      </c>
    </row>
    <row r="135" spans="1:27" s="36" customFormat="1" ht="15.9" customHeight="1">
      <c r="A135" s="61" t="s">
        <v>168</v>
      </c>
      <c r="B135" s="42">
        <v>872758744</v>
      </c>
      <c r="C135" s="42">
        <v>984003011</v>
      </c>
      <c r="D135" s="42">
        <v>996437</v>
      </c>
      <c r="E135" s="42">
        <v>12016143</v>
      </c>
      <c r="F135" s="42">
        <v>6557497</v>
      </c>
      <c r="G135" s="42">
        <v>65483395</v>
      </c>
      <c r="H135" s="42">
        <v>3760146</v>
      </c>
      <c r="I135" s="42">
        <v>49501826</v>
      </c>
      <c r="J135" s="42">
        <v>2160037</v>
      </c>
      <c r="K135" s="42">
        <v>1732595</v>
      </c>
      <c r="L135" s="42">
        <v>22054</v>
      </c>
      <c r="M135" s="42">
        <v>157260</v>
      </c>
      <c r="N135" s="42">
        <v>127855137</v>
      </c>
      <c r="O135" s="42">
        <v>127029355</v>
      </c>
      <c r="P135" s="42">
        <v>57396575</v>
      </c>
      <c r="Q135" s="42">
        <v>478607244</v>
      </c>
      <c r="R135" s="42">
        <v>2366466</v>
      </c>
      <c r="S135" s="42">
        <v>956047</v>
      </c>
      <c r="T135" s="42">
        <v>34924804</v>
      </c>
      <c r="U135" s="42">
        <v>66701</v>
      </c>
      <c r="V135" s="42">
        <v>82417724</v>
      </c>
      <c r="W135" s="42">
        <v>77896</v>
      </c>
      <c r="X135" s="42">
        <v>3689557</v>
      </c>
      <c r="Y135" s="42">
        <v>8357970</v>
      </c>
      <c r="Z135" s="42">
        <v>0</v>
      </c>
      <c r="AA135" s="43">
        <v>2922894621</v>
      </c>
    </row>
    <row r="136" spans="1:27" s="36" customFormat="1" ht="15.9" customHeight="1">
      <c r="A136" s="61" t="s">
        <v>169</v>
      </c>
      <c r="B136" s="42">
        <v>469572408</v>
      </c>
      <c r="C136" s="42">
        <v>6963285</v>
      </c>
      <c r="D136" s="42">
        <v>0</v>
      </c>
      <c r="E136" s="42">
        <v>0</v>
      </c>
      <c r="F136" s="42">
        <v>0</v>
      </c>
      <c r="G136" s="42">
        <v>49976</v>
      </c>
      <c r="H136" s="42">
        <v>0</v>
      </c>
      <c r="I136" s="42">
        <v>0</v>
      </c>
      <c r="J136" s="42">
        <v>0</v>
      </c>
      <c r="K136" s="42">
        <v>0</v>
      </c>
      <c r="L136" s="42">
        <v>85866523</v>
      </c>
      <c r="M136" s="42">
        <v>0</v>
      </c>
      <c r="N136" s="42">
        <v>0</v>
      </c>
      <c r="O136" s="42">
        <v>0</v>
      </c>
      <c r="P136" s="42">
        <v>9305884</v>
      </c>
      <c r="Q136" s="42">
        <v>31717037</v>
      </c>
      <c r="R136" s="42">
        <v>0</v>
      </c>
      <c r="S136" s="42">
        <v>0</v>
      </c>
      <c r="T136" s="42">
        <v>0</v>
      </c>
      <c r="U136" s="42">
        <v>0</v>
      </c>
      <c r="V136" s="42">
        <v>7617</v>
      </c>
      <c r="W136" s="42">
        <v>0</v>
      </c>
      <c r="X136" s="42">
        <v>0</v>
      </c>
      <c r="Y136" s="42">
        <v>0</v>
      </c>
      <c r="Z136" s="42">
        <v>0</v>
      </c>
      <c r="AA136" s="43">
        <v>603482730</v>
      </c>
    </row>
    <row r="137" spans="1:27" s="36" customFormat="1" ht="15.9" customHeight="1">
      <c r="A137" s="61" t="s">
        <v>170</v>
      </c>
      <c r="B137" s="42">
        <v>305694397</v>
      </c>
      <c r="C137" s="42">
        <v>144093839</v>
      </c>
      <c r="D137" s="42">
        <v>6073219</v>
      </c>
      <c r="E137" s="42">
        <v>8730558</v>
      </c>
      <c r="F137" s="42">
        <v>28226785</v>
      </c>
      <c r="G137" s="42">
        <v>20587363</v>
      </c>
      <c r="H137" s="42">
        <v>25067058</v>
      </c>
      <c r="I137" s="42">
        <v>11889853</v>
      </c>
      <c r="J137" s="42">
        <v>237029</v>
      </c>
      <c r="K137" s="42">
        <v>6760949</v>
      </c>
      <c r="L137" s="42">
        <v>1033374</v>
      </c>
      <c r="M137" s="42">
        <v>548086</v>
      </c>
      <c r="N137" s="42">
        <v>51269878</v>
      </c>
      <c r="O137" s="42">
        <v>26447082</v>
      </c>
      <c r="P137" s="42">
        <v>2980672</v>
      </c>
      <c r="Q137" s="42">
        <v>17998499</v>
      </c>
      <c r="R137" s="42">
        <v>7331166</v>
      </c>
      <c r="S137" s="42">
        <v>13751539</v>
      </c>
      <c r="T137" s="42">
        <v>3983600</v>
      </c>
      <c r="U137" s="42">
        <v>1058828</v>
      </c>
      <c r="V137" s="42">
        <v>49045370</v>
      </c>
      <c r="W137" s="42">
        <v>4403413</v>
      </c>
      <c r="X137" s="42">
        <v>521481</v>
      </c>
      <c r="Y137" s="42">
        <v>5491922</v>
      </c>
      <c r="Z137" s="42">
        <v>0</v>
      </c>
      <c r="AA137" s="43">
        <v>743225960</v>
      </c>
    </row>
    <row r="138" spans="1:27" s="36" customFormat="1" ht="15.9" customHeight="1">
      <c r="A138" s="61" t="s">
        <v>291</v>
      </c>
      <c r="B138" s="42">
        <v>1267990149</v>
      </c>
      <c r="C138" s="42">
        <v>281244484</v>
      </c>
      <c r="D138" s="42">
        <v>139925</v>
      </c>
      <c r="E138" s="42">
        <v>452199</v>
      </c>
      <c r="F138" s="42">
        <v>3787450</v>
      </c>
      <c r="G138" s="42">
        <v>4882233</v>
      </c>
      <c r="H138" s="42">
        <v>5256258</v>
      </c>
      <c r="I138" s="42">
        <v>36576509</v>
      </c>
      <c r="J138" s="42">
        <v>104822</v>
      </c>
      <c r="K138" s="42">
        <v>106592</v>
      </c>
      <c r="L138" s="42">
        <v>11099738</v>
      </c>
      <c r="M138" s="42">
        <v>138280</v>
      </c>
      <c r="N138" s="42">
        <v>681434</v>
      </c>
      <c r="O138" s="42">
        <v>35577226</v>
      </c>
      <c r="P138" s="42">
        <v>7626822</v>
      </c>
      <c r="Q138" s="42">
        <v>7194578</v>
      </c>
      <c r="R138" s="42">
        <v>126749</v>
      </c>
      <c r="S138" s="42">
        <v>74103</v>
      </c>
      <c r="T138" s="42">
        <v>288687</v>
      </c>
      <c r="U138" s="42">
        <v>1143051</v>
      </c>
      <c r="V138" s="42">
        <v>55076695</v>
      </c>
      <c r="W138" s="42">
        <v>1160228</v>
      </c>
      <c r="X138" s="42">
        <v>92832</v>
      </c>
      <c r="Y138" s="42">
        <v>176806</v>
      </c>
      <c r="Z138" s="42">
        <v>0</v>
      </c>
      <c r="AA138" s="43">
        <v>1720997850</v>
      </c>
    </row>
    <row r="139" spans="1:27" s="36" customFormat="1" ht="15.9" customHeight="1">
      <c r="A139" s="25" t="s">
        <v>292</v>
      </c>
      <c r="B139" s="42">
        <v>18583726458</v>
      </c>
      <c r="C139" s="42">
        <v>5574641967</v>
      </c>
      <c r="D139" s="42">
        <v>2819766</v>
      </c>
      <c r="E139" s="42">
        <v>98333886</v>
      </c>
      <c r="F139" s="42">
        <v>14193418</v>
      </c>
      <c r="G139" s="42">
        <v>152401632</v>
      </c>
      <c r="H139" s="42">
        <v>39915920</v>
      </c>
      <c r="I139" s="42">
        <v>21000765</v>
      </c>
      <c r="J139" s="42">
        <v>17200160</v>
      </c>
      <c r="K139" s="42">
        <v>2353030</v>
      </c>
      <c r="L139" s="42">
        <v>7315185</v>
      </c>
      <c r="M139" s="42">
        <v>5616924</v>
      </c>
      <c r="N139" s="42">
        <v>94228015</v>
      </c>
      <c r="O139" s="42">
        <v>244383126</v>
      </c>
      <c r="P139" s="42">
        <v>20110654</v>
      </c>
      <c r="Q139" s="42">
        <v>19759847</v>
      </c>
      <c r="R139" s="42">
        <v>7651724</v>
      </c>
      <c r="S139" s="42">
        <v>30179224</v>
      </c>
      <c r="T139" s="42">
        <v>8011853</v>
      </c>
      <c r="U139" s="42">
        <v>13303364</v>
      </c>
      <c r="V139" s="42">
        <v>329872865</v>
      </c>
      <c r="W139" s="42">
        <v>4021118</v>
      </c>
      <c r="X139" s="42">
        <v>67835272</v>
      </c>
      <c r="Y139" s="42">
        <v>62089351</v>
      </c>
      <c r="Z139" s="42">
        <v>0</v>
      </c>
      <c r="AA139" s="43">
        <v>25420965524</v>
      </c>
    </row>
    <row r="140" spans="1:27" s="36" customFormat="1" ht="15.9" customHeight="1">
      <c r="A140" s="25" t="s">
        <v>293</v>
      </c>
      <c r="B140" s="42">
        <v>16321767979</v>
      </c>
      <c r="C140" s="42">
        <v>14287318119</v>
      </c>
      <c r="D140" s="42">
        <v>151675613</v>
      </c>
      <c r="E140" s="42">
        <v>159611154</v>
      </c>
      <c r="F140" s="42">
        <v>1036646782</v>
      </c>
      <c r="G140" s="42">
        <v>1347680668</v>
      </c>
      <c r="H140" s="42">
        <v>257589538</v>
      </c>
      <c r="I140" s="42">
        <v>297698404</v>
      </c>
      <c r="J140" s="42">
        <v>159690897</v>
      </c>
      <c r="K140" s="42">
        <v>274015749</v>
      </c>
      <c r="L140" s="42">
        <v>124863022</v>
      </c>
      <c r="M140" s="42">
        <v>177216198</v>
      </c>
      <c r="N140" s="42">
        <v>3344123454</v>
      </c>
      <c r="O140" s="42">
        <v>330753073</v>
      </c>
      <c r="P140" s="42">
        <v>312813918</v>
      </c>
      <c r="Q140" s="42">
        <v>295089113</v>
      </c>
      <c r="R140" s="42">
        <v>436530210</v>
      </c>
      <c r="S140" s="42">
        <v>711949734</v>
      </c>
      <c r="T140" s="42">
        <v>144730167</v>
      </c>
      <c r="U140" s="42">
        <v>562246375</v>
      </c>
      <c r="V140" s="42">
        <v>1492810934</v>
      </c>
      <c r="W140" s="42">
        <v>133807805</v>
      </c>
      <c r="X140" s="42">
        <v>602139439</v>
      </c>
      <c r="Y140" s="42">
        <v>552379914</v>
      </c>
      <c r="Z140" s="42">
        <v>0</v>
      </c>
      <c r="AA140" s="43">
        <v>43515148259</v>
      </c>
    </row>
    <row r="141" spans="1:27" s="36" customFormat="1" ht="15.9" customHeight="1">
      <c r="A141" s="25" t="s">
        <v>294</v>
      </c>
      <c r="B141" s="42">
        <v>1249351529</v>
      </c>
      <c r="C141" s="42">
        <v>20402219</v>
      </c>
      <c r="D141" s="42">
        <v>57853</v>
      </c>
      <c r="E141" s="42">
        <v>23286</v>
      </c>
      <c r="F141" s="42">
        <v>35376</v>
      </c>
      <c r="G141" s="42">
        <v>236356</v>
      </c>
      <c r="H141" s="42">
        <v>169488</v>
      </c>
      <c r="I141" s="42">
        <v>126530</v>
      </c>
      <c r="J141" s="42">
        <v>13851</v>
      </c>
      <c r="K141" s="42">
        <v>28476</v>
      </c>
      <c r="L141" s="42">
        <v>163235</v>
      </c>
      <c r="M141" s="42">
        <v>10119</v>
      </c>
      <c r="N141" s="42">
        <v>242039</v>
      </c>
      <c r="O141" s="42">
        <v>104673</v>
      </c>
      <c r="P141" s="42">
        <v>55041</v>
      </c>
      <c r="Q141" s="42">
        <v>874118</v>
      </c>
      <c r="R141" s="42">
        <v>67365</v>
      </c>
      <c r="S141" s="42">
        <v>8488</v>
      </c>
      <c r="T141" s="42">
        <v>13059</v>
      </c>
      <c r="U141" s="42">
        <v>4020</v>
      </c>
      <c r="V141" s="42">
        <v>791893</v>
      </c>
      <c r="W141" s="42">
        <v>26197</v>
      </c>
      <c r="X141" s="42">
        <v>3315260</v>
      </c>
      <c r="Y141" s="42">
        <v>151990</v>
      </c>
      <c r="Z141" s="42">
        <v>0</v>
      </c>
      <c r="AA141" s="43">
        <v>1276272461</v>
      </c>
    </row>
    <row r="142" spans="1:27" s="36" customFormat="1" ht="15.9" customHeight="1">
      <c r="A142" s="25" t="s">
        <v>171</v>
      </c>
      <c r="B142" s="42">
        <v>482742845</v>
      </c>
      <c r="C142" s="42">
        <v>357421669</v>
      </c>
      <c r="D142" s="42">
        <v>3953782</v>
      </c>
      <c r="E142" s="42">
        <v>5682181</v>
      </c>
      <c r="F142" s="42">
        <v>3949713</v>
      </c>
      <c r="G142" s="42">
        <v>59694101</v>
      </c>
      <c r="H142" s="42">
        <v>6679279</v>
      </c>
      <c r="I142" s="42">
        <v>3719476</v>
      </c>
      <c r="J142" s="42">
        <v>1473092</v>
      </c>
      <c r="K142" s="42">
        <v>3430749</v>
      </c>
      <c r="L142" s="42">
        <v>579197</v>
      </c>
      <c r="M142" s="42">
        <v>3004629</v>
      </c>
      <c r="N142" s="42">
        <v>65541717</v>
      </c>
      <c r="O142" s="42">
        <v>21345147</v>
      </c>
      <c r="P142" s="42">
        <v>35755443</v>
      </c>
      <c r="Q142" s="42">
        <v>5538139</v>
      </c>
      <c r="R142" s="42">
        <v>5467622</v>
      </c>
      <c r="S142" s="42">
        <v>12152727</v>
      </c>
      <c r="T142" s="42">
        <v>-4463964</v>
      </c>
      <c r="U142" s="42">
        <v>13530703</v>
      </c>
      <c r="V142" s="42">
        <v>31967328</v>
      </c>
      <c r="W142" s="42">
        <v>1155085</v>
      </c>
      <c r="X142" s="42">
        <v>938853</v>
      </c>
      <c r="Y142" s="42">
        <v>22921361</v>
      </c>
      <c r="Z142" s="42">
        <v>1967561</v>
      </c>
      <c r="AA142" s="43">
        <v>1146148435</v>
      </c>
    </row>
    <row r="143" spans="1:27" s="36" customFormat="1" ht="15.9" customHeight="1">
      <c r="A143" s="25" t="s">
        <v>172</v>
      </c>
      <c r="B143" s="42">
        <v>2856678061</v>
      </c>
      <c r="C143" s="42">
        <v>3303164255</v>
      </c>
      <c r="D143" s="42">
        <v>2232662</v>
      </c>
      <c r="E143" s="42">
        <v>22402899</v>
      </c>
      <c r="F143" s="42">
        <v>15994953</v>
      </c>
      <c r="G143" s="42">
        <v>564492088</v>
      </c>
      <c r="H143" s="42">
        <v>1776381</v>
      </c>
      <c r="I143" s="42">
        <v>4035441</v>
      </c>
      <c r="J143" s="42">
        <v>6766</v>
      </c>
      <c r="K143" s="42">
        <v>2241863</v>
      </c>
      <c r="L143" s="42">
        <v>3689535</v>
      </c>
      <c r="M143" s="42">
        <v>-242095</v>
      </c>
      <c r="N143" s="42">
        <v>974548944</v>
      </c>
      <c r="O143" s="42">
        <v>4432543</v>
      </c>
      <c r="P143" s="42">
        <v>3714566</v>
      </c>
      <c r="Q143" s="42">
        <v>11030930</v>
      </c>
      <c r="R143" s="42">
        <v>9124154</v>
      </c>
      <c r="S143" s="42">
        <v>320835124</v>
      </c>
      <c r="T143" s="42">
        <v>2208381</v>
      </c>
      <c r="U143" s="42">
        <v>6354014</v>
      </c>
      <c r="V143" s="42">
        <v>601732019</v>
      </c>
      <c r="W143" s="42">
        <v>6510032</v>
      </c>
      <c r="X143" s="42">
        <v>1554875</v>
      </c>
      <c r="Y143" s="42">
        <v>18843935</v>
      </c>
      <c r="Z143" s="42">
        <v>0</v>
      </c>
      <c r="AA143" s="43">
        <v>8737362326</v>
      </c>
    </row>
    <row r="144" spans="1:27" s="36" customFormat="1" ht="15.9" customHeight="1">
      <c r="A144" s="25" t="s">
        <v>173</v>
      </c>
      <c r="B144" s="42">
        <v>27998710</v>
      </c>
      <c r="C144" s="42">
        <v>5234998</v>
      </c>
      <c r="D144" s="42">
        <v>141083</v>
      </c>
      <c r="E144" s="42">
        <v>1125324</v>
      </c>
      <c r="F144" s="42">
        <v>961727</v>
      </c>
      <c r="G144" s="42">
        <v>19379278</v>
      </c>
      <c r="H144" s="42">
        <v>30632919</v>
      </c>
      <c r="I144" s="42">
        <v>1250021361</v>
      </c>
      <c r="J144" s="42">
        <v>292557</v>
      </c>
      <c r="K144" s="42">
        <v>86793</v>
      </c>
      <c r="L144" s="42">
        <v>112259</v>
      </c>
      <c r="M144" s="42">
        <v>202220</v>
      </c>
      <c r="N144" s="42">
        <v>24698065</v>
      </c>
      <c r="O144" s="42">
        <v>434266</v>
      </c>
      <c r="P144" s="42">
        <v>273505</v>
      </c>
      <c r="Q144" s="42">
        <v>228787</v>
      </c>
      <c r="R144" s="42">
        <v>333677</v>
      </c>
      <c r="S144" s="42">
        <v>358460347</v>
      </c>
      <c r="T144" s="42">
        <v>311810</v>
      </c>
      <c r="U144" s="42">
        <v>403634139</v>
      </c>
      <c r="V144" s="42">
        <v>2543597564</v>
      </c>
      <c r="W144" s="42">
        <v>1255754</v>
      </c>
      <c r="X144" s="42">
        <v>226636</v>
      </c>
      <c r="Y144" s="42">
        <v>449275</v>
      </c>
      <c r="Z144" s="42">
        <v>0</v>
      </c>
      <c r="AA144" s="43">
        <v>4670093054</v>
      </c>
    </row>
    <row r="145" spans="1:27" s="36" customFormat="1" ht="15.9" customHeight="1">
      <c r="A145" s="25" t="s">
        <v>174</v>
      </c>
      <c r="B145" s="42">
        <v>247309020</v>
      </c>
      <c r="C145" s="42">
        <v>242053734</v>
      </c>
      <c r="D145" s="42">
        <v>25030</v>
      </c>
      <c r="E145" s="42">
        <v>36199485</v>
      </c>
      <c r="F145" s="42">
        <v>34798391</v>
      </c>
      <c r="G145" s="42">
        <v>1138919</v>
      </c>
      <c r="H145" s="42">
        <v>23511047</v>
      </c>
      <c r="I145" s="42">
        <v>4579995</v>
      </c>
      <c r="J145" s="42">
        <v>6200621</v>
      </c>
      <c r="K145" s="42">
        <v>31049</v>
      </c>
      <c r="L145" s="42">
        <v>60549</v>
      </c>
      <c r="M145" s="42">
        <v>10116761</v>
      </c>
      <c r="N145" s="42">
        <v>1719463</v>
      </c>
      <c r="O145" s="42">
        <v>551369</v>
      </c>
      <c r="P145" s="42">
        <v>120937</v>
      </c>
      <c r="Q145" s="42">
        <v>236803</v>
      </c>
      <c r="R145" s="42">
        <v>239092</v>
      </c>
      <c r="S145" s="42">
        <v>85883</v>
      </c>
      <c r="T145" s="42">
        <v>1525198</v>
      </c>
      <c r="U145" s="42">
        <v>53823</v>
      </c>
      <c r="V145" s="42">
        <v>10438307</v>
      </c>
      <c r="W145" s="42">
        <v>211423</v>
      </c>
      <c r="X145" s="42">
        <v>738188</v>
      </c>
      <c r="Y145" s="42">
        <v>1589629</v>
      </c>
      <c r="Z145" s="42">
        <v>0</v>
      </c>
      <c r="AA145" s="43">
        <v>623534716</v>
      </c>
    </row>
    <row r="146" spans="1:27" s="36" customFormat="1" ht="15.9" customHeight="1">
      <c r="A146" s="25" t="s">
        <v>175</v>
      </c>
      <c r="B146" s="42">
        <v>4191688945</v>
      </c>
      <c r="C146" s="42">
        <v>478571333</v>
      </c>
      <c r="D146" s="42">
        <v>18160516</v>
      </c>
      <c r="E146" s="42">
        <v>69578816</v>
      </c>
      <c r="F146" s="42">
        <v>29487768</v>
      </c>
      <c r="G146" s="42">
        <v>1829791983</v>
      </c>
      <c r="H146" s="42">
        <v>329959671</v>
      </c>
      <c r="I146" s="42">
        <v>1152198026</v>
      </c>
      <c r="J146" s="42">
        <v>31711430</v>
      </c>
      <c r="K146" s="42">
        <v>23585638</v>
      </c>
      <c r="L146" s="42">
        <v>23941176</v>
      </c>
      <c r="M146" s="42">
        <v>18112702</v>
      </c>
      <c r="N146" s="42">
        <v>437878059</v>
      </c>
      <c r="O146" s="42">
        <v>329808095</v>
      </c>
      <c r="P146" s="42">
        <v>190822553</v>
      </c>
      <c r="Q146" s="42">
        <v>166134997</v>
      </c>
      <c r="R146" s="42">
        <v>78944669</v>
      </c>
      <c r="S146" s="42">
        <v>95925410</v>
      </c>
      <c r="T146" s="42">
        <v>57955553</v>
      </c>
      <c r="U146" s="42">
        <v>21002934</v>
      </c>
      <c r="V146" s="42">
        <v>765899128</v>
      </c>
      <c r="W146" s="42">
        <v>37723671</v>
      </c>
      <c r="X146" s="42">
        <v>16237438</v>
      </c>
      <c r="Y146" s="42">
        <v>23839854</v>
      </c>
      <c r="Z146" s="42">
        <v>0</v>
      </c>
      <c r="AA146" s="43">
        <v>10418960365</v>
      </c>
    </row>
    <row r="147" spans="1:27" s="36" customFormat="1" ht="15.9" customHeight="1">
      <c r="A147" s="25" t="s">
        <v>176</v>
      </c>
      <c r="B147" s="42">
        <v>9718976061</v>
      </c>
      <c r="C147" s="42">
        <v>1216210303</v>
      </c>
      <c r="D147" s="42">
        <v>268187930</v>
      </c>
      <c r="E147" s="42">
        <v>1004175889</v>
      </c>
      <c r="F147" s="42">
        <v>435100175</v>
      </c>
      <c r="G147" s="42">
        <v>5311942503</v>
      </c>
      <c r="H147" s="42">
        <v>960316160</v>
      </c>
      <c r="I147" s="42">
        <v>2378569913</v>
      </c>
      <c r="J147" s="42">
        <v>365381450</v>
      </c>
      <c r="K147" s="42">
        <v>265306480</v>
      </c>
      <c r="L147" s="42">
        <v>470131437</v>
      </c>
      <c r="M147" s="42">
        <v>228818972</v>
      </c>
      <c r="N147" s="42">
        <v>1432372020</v>
      </c>
      <c r="O147" s="42">
        <v>520105217</v>
      </c>
      <c r="P147" s="42">
        <v>780395588</v>
      </c>
      <c r="Q147" s="42">
        <v>420627040</v>
      </c>
      <c r="R147" s="42">
        <v>597540970</v>
      </c>
      <c r="S147" s="42">
        <v>266935564</v>
      </c>
      <c r="T147" s="42">
        <v>143501950</v>
      </c>
      <c r="U147" s="42">
        <v>238433702</v>
      </c>
      <c r="V147" s="42">
        <v>8688017870</v>
      </c>
      <c r="W147" s="42">
        <v>337191333</v>
      </c>
      <c r="X147" s="42">
        <v>27161706</v>
      </c>
      <c r="Y147" s="42">
        <v>602320168</v>
      </c>
      <c r="Z147" s="42">
        <v>0</v>
      </c>
      <c r="AA147" s="43">
        <v>36677720401</v>
      </c>
    </row>
    <row r="148" spans="1:27" s="36" customFormat="1" ht="15.9" customHeight="1">
      <c r="A148" s="25" t="s">
        <v>177</v>
      </c>
      <c r="B148" s="42">
        <v>198539499</v>
      </c>
      <c r="C148" s="42">
        <v>60560659</v>
      </c>
      <c r="D148" s="42">
        <v>4430711</v>
      </c>
      <c r="E148" s="42">
        <v>34113848</v>
      </c>
      <c r="F148" s="42">
        <v>8665639</v>
      </c>
      <c r="G148" s="42">
        <v>128772317</v>
      </c>
      <c r="H148" s="42">
        <v>22729544</v>
      </c>
      <c r="I148" s="42">
        <v>28524291</v>
      </c>
      <c r="J148" s="42">
        <v>3835039</v>
      </c>
      <c r="K148" s="42">
        <v>4384792</v>
      </c>
      <c r="L148" s="42">
        <v>2939779</v>
      </c>
      <c r="M148" s="42">
        <v>5187286</v>
      </c>
      <c r="N148" s="42">
        <v>107365510</v>
      </c>
      <c r="O148" s="42">
        <v>121880867</v>
      </c>
      <c r="P148" s="42">
        <v>9611733</v>
      </c>
      <c r="Q148" s="42">
        <v>5273810</v>
      </c>
      <c r="R148" s="42">
        <v>26645229</v>
      </c>
      <c r="S148" s="42">
        <v>2134262</v>
      </c>
      <c r="T148" s="42">
        <v>4669560</v>
      </c>
      <c r="U148" s="42">
        <v>971199</v>
      </c>
      <c r="V148" s="42">
        <v>455392119</v>
      </c>
      <c r="W148" s="42">
        <v>5806244</v>
      </c>
      <c r="X148" s="42">
        <v>767987</v>
      </c>
      <c r="Y148" s="42">
        <v>23705223</v>
      </c>
      <c r="Z148" s="42">
        <v>0</v>
      </c>
      <c r="AA148" s="43">
        <v>1266907147</v>
      </c>
    </row>
    <row r="149" spans="1:27" s="36" customFormat="1" ht="15.9" customHeight="1">
      <c r="A149" s="25" t="s">
        <v>178</v>
      </c>
      <c r="B149" s="42">
        <v>32831929</v>
      </c>
      <c r="C149" s="42">
        <v>242350938</v>
      </c>
      <c r="D149" s="42">
        <v>0</v>
      </c>
      <c r="E149" s="42">
        <v>3238</v>
      </c>
      <c r="F149" s="42">
        <v>865</v>
      </c>
      <c r="G149" s="42">
        <v>53951</v>
      </c>
      <c r="H149" s="42">
        <v>0</v>
      </c>
      <c r="I149" s="42">
        <v>582721</v>
      </c>
      <c r="J149" s="42">
        <v>0</v>
      </c>
      <c r="K149" s="42">
        <v>0</v>
      </c>
      <c r="L149" s="42">
        <v>3830</v>
      </c>
      <c r="M149" s="42">
        <v>0</v>
      </c>
      <c r="N149" s="42">
        <v>484201</v>
      </c>
      <c r="O149" s="42">
        <v>27875768</v>
      </c>
      <c r="P149" s="42">
        <v>65843</v>
      </c>
      <c r="Q149" s="42">
        <v>411</v>
      </c>
      <c r="R149" s="42">
        <v>0</v>
      </c>
      <c r="S149" s="42">
        <v>15273</v>
      </c>
      <c r="T149" s="42">
        <v>0</v>
      </c>
      <c r="U149" s="42">
        <v>0</v>
      </c>
      <c r="V149" s="42">
        <v>5937</v>
      </c>
      <c r="W149" s="42">
        <v>11228</v>
      </c>
      <c r="X149" s="42">
        <v>22531</v>
      </c>
      <c r="Y149" s="42">
        <v>77069</v>
      </c>
      <c r="Z149" s="42">
        <v>0</v>
      </c>
      <c r="AA149" s="43">
        <v>304385733</v>
      </c>
    </row>
    <row r="150" spans="1:27" s="36" customFormat="1" ht="15.9" customHeight="1">
      <c r="A150" s="25" t="s">
        <v>295</v>
      </c>
      <c r="B150" s="42">
        <v>667545</v>
      </c>
      <c r="C150" s="42">
        <v>20138</v>
      </c>
      <c r="D150" s="42">
        <v>0</v>
      </c>
      <c r="E150" s="42">
        <v>0</v>
      </c>
      <c r="F150" s="42">
        <v>0</v>
      </c>
      <c r="G150" s="42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2643998</v>
      </c>
      <c r="O150" s="42">
        <v>0</v>
      </c>
      <c r="P150" s="42">
        <v>0</v>
      </c>
      <c r="Q150" s="42">
        <v>0</v>
      </c>
      <c r="R150" s="42">
        <v>0</v>
      </c>
      <c r="S150" s="42">
        <v>0</v>
      </c>
      <c r="T150" s="42">
        <v>0</v>
      </c>
      <c r="U150" s="42">
        <v>0</v>
      </c>
      <c r="V150" s="42">
        <v>0</v>
      </c>
      <c r="W150" s="42">
        <v>0</v>
      </c>
      <c r="X150" s="42">
        <v>0</v>
      </c>
      <c r="Y150" s="42">
        <v>0</v>
      </c>
      <c r="Z150" s="42">
        <v>0</v>
      </c>
      <c r="AA150" s="43">
        <v>3331681</v>
      </c>
    </row>
    <row r="151" spans="1:27" s="36" customFormat="1" ht="15.9" customHeight="1">
      <c r="A151" s="25" t="s">
        <v>323</v>
      </c>
      <c r="B151" s="42">
        <v>54295062</v>
      </c>
      <c r="C151" s="42">
        <v>22817145</v>
      </c>
      <c r="D151" s="42">
        <v>7545</v>
      </c>
      <c r="E151" s="42">
        <v>283105</v>
      </c>
      <c r="F151" s="42">
        <v>0</v>
      </c>
      <c r="G151" s="42">
        <v>46690</v>
      </c>
      <c r="H151" s="42">
        <v>70079</v>
      </c>
      <c r="I151" s="42">
        <v>20186</v>
      </c>
      <c r="J151" s="42">
        <v>16456</v>
      </c>
      <c r="K151" s="42">
        <v>96108</v>
      </c>
      <c r="L151" s="42">
        <v>604</v>
      </c>
      <c r="M151" s="42">
        <v>0</v>
      </c>
      <c r="N151" s="42">
        <v>138364</v>
      </c>
      <c r="O151" s="42">
        <v>25258</v>
      </c>
      <c r="P151" s="42">
        <v>5237</v>
      </c>
      <c r="Q151" s="42">
        <v>0</v>
      </c>
      <c r="R151" s="42">
        <v>20849</v>
      </c>
      <c r="S151" s="42">
        <v>0</v>
      </c>
      <c r="T151" s="42">
        <v>102037</v>
      </c>
      <c r="U151" s="42">
        <v>0</v>
      </c>
      <c r="V151" s="42">
        <v>752413</v>
      </c>
      <c r="W151" s="42">
        <v>166042</v>
      </c>
      <c r="X151" s="42">
        <v>6866</v>
      </c>
      <c r="Y151" s="42">
        <v>841863</v>
      </c>
      <c r="Z151" s="42">
        <v>0</v>
      </c>
      <c r="AA151" s="43">
        <v>79711909</v>
      </c>
    </row>
    <row r="152" spans="1:27" s="36" customFormat="1" ht="15.9" customHeight="1">
      <c r="A152" s="25" t="s">
        <v>179</v>
      </c>
      <c r="B152" s="42">
        <v>18085925866</v>
      </c>
      <c r="C152" s="42">
        <v>8730396880</v>
      </c>
      <c r="D152" s="42">
        <v>31471954</v>
      </c>
      <c r="E152" s="42">
        <v>903577800</v>
      </c>
      <c r="F152" s="42">
        <v>1353464218</v>
      </c>
      <c r="G152" s="42">
        <v>7996926367</v>
      </c>
      <c r="H152" s="42">
        <v>752618938</v>
      </c>
      <c r="I152" s="42">
        <v>2253929652</v>
      </c>
      <c r="J152" s="42">
        <v>327847135</v>
      </c>
      <c r="K152" s="42">
        <v>153156504</v>
      </c>
      <c r="L152" s="42">
        <v>1283624690</v>
      </c>
      <c r="M152" s="42">
        <v>82960852</v>
      </c>
      <c r="N152" s="42">
        <v>1610730916</v>
      </c>
      <c r="O152" s="42">
        <v>668127874</v>
      </c>
      <c r="P152" s="42">
        <v>2642918735</v>
      </c>
      <c r="Q152" s="42">
        <v>1478144915</v>
      </c>
      <c r="R152" s="42">
        <v>345170540</v>
      </c>
      <c r="S152" s="42">
        <v>638764263</v>
      </c>
      <c r="T152" s="42">
        <v>549240561</v>
      </c>
      <c r="U152" s="42">
        <v>851035477</v>
      </c>
      <c r="V152" s="42">
        <v>9218045691</v>
      </c>
      <c r="W152" s="42">
        <v>597789261</v>
      </c>
      <c r="X152" s="42">
        <v>1457456269</v>
      </c>
      <c r="Y152" s="42">
        <v>457951995</v>
      </c>
      <c r="Z152" s="42">
        <v>0</v>
      </c>
      <c r="AA152" s="43">
        <v>62471277353</v>
      </c>
    </row>
    <row r="153" spans="1:27" s="36" customFormat="1" ht="15.9" customHeight="1">
      <c r="A153" s="25" t="s">
        <v>180</v>
      </c>
      <c r="B153" s="42">
        <v>6697433</v>
      </c>
      <c r="C153" s="42">
        <v>12219956</v>
      </c>
      <c r="D153" s="42">
        <v>0</v>
      </c>
      <c r="E153" s="42">
        <v>14276</v>
      </c>
      <c r="F153" s="42">
        <v>0</v>
      </c>
      <c r="G153" s="42">
        <v>2390757</v>
      </c>
      <c r="H153" s="42">
        <v>0</v>
      </c>
      <c r="I153" s="42">
        <v>23861</v>
      </c>
      <c r="J153" s="42">
        <v>0</v>
      </c>
      <c r="K153" s="42">
        <v>0</v>
      </c>
      <c r="L153" s="42">
        <v>0</v>
      </c>
      <c r="M153" s="42">
        <v>0</v>
      </c>
      <c r="N153" s="42">
        <v>5710</v>
      </c>
      <c r="O153" s="42">
        <v>6931</v>
      </c>
      <c r="P153" s="42">
        <v>0</v>
      </c>
      <c r="Q153" s="42">
        <v>0</v>
      </c>
      <c r="R153" s="42">
        <v>18542</v>
      </c>
      <c r="S153" s="42">
        <v>2616975</v>
      </c>
      <c r="T153" s="42">
        <v>0</v>
      </c>
      <c r="U153" s="42">
        <v>5560</v>
      </c>
      <c r="V153" s="42">
        <v>6176510</v>
      </c>
      <c r="W153" s="42">
        <v>0</v>
      </c>
      <c r="X153" s="42">
        <v>0</v>
      </c>
      <c r="Y153" s="42">
        <v>8328</v>
      </c>
      <c r="Z153" s="42">
        <v>0</v>
      </c>
      <c r="AA153" s="43">
        <v>30184839</v>
      </c>
    </row>
    <row r="154" spans="1:27" s="36" customFormat="1" ht="15.9" customHeight="1">
      <c r="A154" s="25" t="s">
        <v>181</v>
      </c>
      <c r="B154" s="42">
        <v>32397347</v>
      </c>
      <c r="C154" s="42">
        <v>0</v>
      </c>
      <c r="D154" s="42">
        <v>0</v>
      </c>
      <c r="E154" s="42">
        <v>0</v>
      </c>
      <c r="F154" s="42">
        <v>0</v>
      </c>
      <c r="G154" s="42">
        <v>0</v>
      </c>
      <c r="H154" s="42">
        <v>0</v>
      </c>
      <c r="I154" s="42">
        <v>0</v>
      </c>
      <c r="J154" s="42">
        <v>0</v>
      </c>
      <c r="K154" s="42">
        <v>0</v>
      </c>
      <c r="L154" s="42">
        <v>0</v>
      </c>
      <c r="M154" s="42">
        <v>0</v>
      </c>
      <c r="N154" s="42">
        <v>0</v>
      </c>
      <c r="O154" s="42">
        <v>0</v>
      </c>
      <c r="P154" s="42">
        <v>0</v>
      </c>
      <c r="Q154" s="42">
        <v>0</v>
      </c>
      <c r="R154" s="42">
        <v>0</v>
      </c>
      <c r="S154" s="42">
        <v>0</v>
      </c>
      <c r="T154" s="42">
        <v>0</v>
      </c>
      <c r="U154" s="42">
        <v>0</v>
      </c>
      <c r="V154" s="42">
        <v>0</v>
      </c>
      <c r="W154" s="42">
        <v>0</v>
      </c>
      <c r="X154" s="42">
        <v>0</v>
      </c>
      <c r="Y154" s="42">
        <v>0</v>
      </c>
      <c r="Z154" s="42">
        <v>0</v>
      </c>
      <c r="AA154" s="43">
        <v>32397347</v>
      </c>
    </row>
    <row r="155" spans="1:27" s="36" customFormat="1" ht="15.9" customHeight="1">
      <c r="A155" s="25" t="s">
        <v>182</v>
      </c>
      <c r="B155" s="42">
        <v>11428615901</v>
      </c>
      <c r="C155" s="42">
        <v>2013258933</v>
      </c>
      <c r="D155" s="42">
        <v>35344651</v>
      </c>
      <c r="E155" s="42">
        <v>738687935</v>
      </c>
      <c r="F155" s="42">
        <v>1017616665</v>
      </c>
      <c r="G155" s="42">
        <v>7245277478</v>
      </c>
      <c r="H155" s="42">
        <v>414978852</v>
      </c>
      <c r="I155" s="42">
        <v>1307789515</v>
      </c>
      <c r="J155" s="42">
        <v>80212190</v>
      </c>
      <c r="K155" s="42">
        <v>38581435</v>
      </c>
      <c r="L155" s="42">
        <v>888937939</v>
      </c>
      <c r="M155" s="42">
        <v>15006889</v>
      </c>
      <c r="N155" s="42">
        <v>974172037</v>
      </c>
      <c r="O155" s="42">
        <v>451601072</v>
      </c>
      <c r="P155" s="42">
        <v>430888417</v>
      </c>
      <c r="Q155" s="42">
        <v>700608177</v>
      </c>
      <c r="R155" s="42">
        <v>140476515</v>
      </c>
      <c r="S155" s="42">
        <v>176165537</v>
      </c>
      <c r="T155" s="42">
        <v>316137485</v>
      </c>
      <c r="U155" s="42">
        <v>614765255</v>
      </c>
      <c r="V155" s="42">
        <v>10808546362</v>
      </c>
      <c r="W155" s="42">
        <v>392877823</v>
      </c>
      <c r="X155" s="42">
        <v>180617167</v>
      </c>
      <c r="Y155" s="42">
        <v>151802560</v>
      </c>
      <c r="Z155" s="42">
        <v>208263</v>
      </c>
      <c r="AA155" s="43">
        <v>40563175053</v>
      </c>
    </row>
    <row r="156" spans="1:27" s="36" customFormat="1" ht="15.9" customHeight="1">
      <c r="A156" s="25" t="s">
        <v>183</v>
      </c>
      <c r="B156" s="42">
        <v>397435237</v>
      </c>
      <c r="C156" s="42">
        <v>188103275</v>
      </c>
      <c r="D156" s="42">
        <v>2406696</v>
      </c>
      <c r="E156" s="42">
        <v>65028956</v>
      </c>
      <c r="F156" s="42">
        <v>22486617</v>
      </c>
      <c r="G156" s="42">
        <v>182041225</v>
      </c>
      <c r="H156" s="42">
        <v>34523736</v>
      </c>
      <c r="I156" s="42">
        <v>38609335</v>
      </c>
      <c r="J156" s="42">
        <v>6172322</v>
      </c>
      <c r="K156" s="42">
        <v>2065838</v>
      </c>
      <c r="L156" s="42">
        <v>12166488</v>
      </c>
      <c r="M156" s="42">
        <v>2776217</v>
      </c>
      <c r="N156" s="42">
        <v>62826775</v>
      </c>
      <c r="O156" s="42">
        <v>65710125</v>
      </c>
      <c r="P156" s="42">
        <v>11681819</v>
      </c>
      <c r="Q156" s="42">
        <v>28220894</v>
      </c>
      <c r="R156" s="42">
        <v>8374915</v>
      </c>
      <c r="S156" s="42">
        <v>28062112</v>
      </c>
      <c r="T156" s="42">
        <v>23877730</v>
      </c>
      <c r="U156" s="42">
        <v>19932498</v>
      </c>
      <c r="V156" s="42">
        <v>19909918999</v>
      </c>
      <c r="W156" s="42">
        <v>8298375</v>
      </c>
      <c r="X156" s="42">
        <v>3969121</v>
      </c>
      <c r="Y156" s="42">
        <v>13955198</v>
      </c>
      <c r="Z156" s="42">
        <v>0</v>
      </c>
      <c r="AA156" s="43">
        <v>21138644503</v>
      </c>
    </row>
    <row r="157" spans="1:27" s="36" customFormat="1" ht="15.9" customHeight="1">
      <c r="A157" s="25" t="s">
        <v>184</v>
      </c>
      <c r="B157" s="42">
        <v>517558694</v>
      </c>
      <c r="C157" s="42">
        <v>114544845</v>
      </c>
      <c r="D157" s="42">
        <v>817324</v>
      </c>
      <c r="E157" s="42">
        <v>70999325</v>
      </c>
      <c r="F157" s="42">
        <v>42718177</v>
      </c>
      <c r="G157" s="42">
        <v>456302113</v>
      </c>
      <c r="H157" s="42">
        <v>40751637</v>
      </c>
      <c r="I157" s="42">
        <v>93784637</v>
      </c>
      <c r="J157" s="42">
        <v>7428381</v>
      </c>
      <c r="K157" s="42">
        <v>3909504</v>
      </c>
      <c r="L157" s="42">
        <v>110526700</v>
      </c>
      <c r="M157" s="42">
        <v>675446</v>
      </c>
      <c r="N157" s="42">
        <v>90872063</v>
      </c>
      <c r="O157" s="42">
        <v>47573333</v>
      </c>
      <c r="P157" s="42">
        <v>19280525</v>
      </c>
      <c r="Q157" s="42">
        <v>32796477</v>
      </c>
      <c r="R157" s="42">
        <v>6970767</v>
      </c>
      <c r="S157" s="42">
        <v>14626714</v>
      </c>
      <c r="T157" s="42">
        <v>19719394</v>
      </c>
      <c r="U157" s="42">
        <v>26463127</v>
      </c>
      <c r="V157" s="42">
        <v>774938548</v>
      </c>
      <c r="W157" s="42">
        <v>27853513</v>
      </c>
      <c r="X157" s="42">
        <v>11056524</v>
      </c>
      <c r="Y157" s="42">
        <v>53020321</v>
      </c>
      <c r="Z157" s="42">
        <v>0</v>
      </c>
      <c r="AA157" s="43">
        <v>2585188089</v>
      </c>
    </row>
    <row r="158" spans="1:27" s="36" customFormat="1" ht="15.9" customHeight="1">
      <c r="A158" s="25" t="s">
        <v>185</v>
      </c>
      <c r="B158" s="42">
        <v>83061880</v>
      </c>
      <c r="C158" s="42">
        <v>392089861</v>
      </c>
      <c r="D158" s="42">
        <v>2141</v>
      </c>
      <c r="E158" s="42">
        <v>363450</v>
      </c>
      <c r="F158" s="42">
        <v>7382549</v>
      </c>
      <c r="G158" s="42">
        <v>27060864</v>
      </c>
      <c r="H158" s="42">
        <v>850519</v>
      </c>
      <c r="I158" s="42">
        <v>2720263</v>
      </c>
      <c r="J158" s="42">
        <v>0</v>
      </c>
      <c r="K158" s="42">
        <v>0</v>
      </c>
      <c r="L158" s="42">
        <v>1303461</v>
      </c>
      <c r="M158" s="42">
        <v>0</v>
      </c>
      <c r="N158" s="42">
        <v>2208155</v>
      </c>
      <c r="O158" s="42">
        <v>2336843</v>
      </c>
      <c r="P158" s="42">
        <v>632266</v>
      </c>
      <c r="Q158" s="42">
        <v>891491</v>
      </c>
      <c r="R158" s="42">
        <v>218761</v>
      </c>
      <c r="S158" s="42">
        <v>43203</v>
      </c>
      <c r="T158" s="42">
        <v>128323</v>
      </c>
      <c r="U158" s="42">
        <v>144773</v>
      </c>
      <c r="V158" s="42">
        <v>293455660</v>
      </c>
      <c r="W158" s="42">
        <v>98778</v>
      </c>
      <c r="X158" s="42">
        <v>0</v>
      </c>
      <c r="Y158" s="42">
        <v>387087</v>
      </c>
      <c r="Z158" s="42">
        <v>0</v>
      </c>
      <c r="AA158" s="43">
        <v>815380328</v>
      </c>
    </row>
    <row r="159" spans="1:27" s="36" customFormat="1" ht="15.9" customHeight="1">
      <c r="A159" s="25" t="s">
        <v>186</v>
      </c>
      <c r="B159" s="42">
        <v>1447623897</v>
      </c>
      <c r="C159" s="42">
        <v>723962214</v>
      </c>
      <c r="D159" s="42">
        <v>4510595</v>
      </c>
      <c r="E159" s="42">
        <v>25645492</v>
      </c>
      <c r="F159" s="42">
        <v>66060134</v>
      </c>
      <c r="G159" s="42">
        <v>172936004</v>
      </c>
      <c r="H159" s="42">
        <v>11469934</v>
      </c>
      <c r="I159" s="42">
        <v>31998666</v>
      </c>
      <c r="J159" s="42">
        <v>203132</v>
      </c>
      <c r="K159" s="42">
        <v>11280261</v>
      </c>
      <c r="L159" s="42">
        <v>5105089</v>
      </c>
      <c r="M159" s="42">
        <v>1267744</v>
      </c>
      <c r="N159" s="42">
        <v>126903071</v>
      </c>
      <c r="O159" s="42">
        <v>8794576</v>
      </c>
      <c r="P159" s="42">
        <v>63081193</v>
      </c>
      <c r="Q159" s="42">
        <v>58360771</v>
      </c>
      <c r="R159" s="42">
        <v>7278771</v>
      </c>
      <c r="S159" s="42">
        <v>15204628</v>
      </c>
      <c r="T159" s="42">
        <v>38953629</v>
      </c>
      <c r="U159" s="42">
        <v>8527869</v>
      </c>
      <c r="V159" s="42">
        <v>444594573</v>
      </c>
      <c r="W159" s="42">
        <v>7057036</v>
      </c>
      <c r="X159" s="42">
        <v>2708327</v>
      </c>
      <c r="Y159" s="42">
        <v>26968017</v>
      </c>
      <c r="Z159" s="42">
        <v>0</v>
      </c>
      <c r="AA159" s="43">
        <v>3310495623</v>
      </c>
    </row>
    <row r="160" spans="1:27" s="36" customFormat="1" ht="15.9" customHeight="1">
      <c r="A160" s="25" t="s">
        <v>187</v>
      </c>
      <c r="B160" s="42">
        <v>484036340</v>
      </c>
      <c r="C160" s="42">
        <v>1966528</v>
      </c>
      <c r="D160" s="42">
        <v>6403</v>
      </c>
      <c r="E160" s="42">
        <v>3265355</v>
      </c>
      <c r="F160" s="42">
        <v>50915</v>
      </c>
      <c r="G160" s="42">
        <v>108405210</v>
      </c>
      <c r="H160" s="42">
        <v>771325</v>
      </c>
      <c r="I160" s="42">
        <v>50739848</v>
      </c>
      <c r="J160" s="42">
        <v>0</v>
      </c>
      <c r="K160" s="42">
        <v>0</v>
      </c>
      <c r="L160" s="42">
        <v>1723620</v>
      </c>
      <c r="M160" s="42">
        <v>78324</v>
      </c>
      <c r="N160" s="42">
        <v>42079376</v>
      </c>
      <c r="O160" s="42">
        <v>4277</v>
      </c>
      <c r="P160" s="42">
        <v>76934</v>
      </c>
      <c r="Q160" s="42">
        <v>395436</v>
      </c>
      <c r="R160" s="42">
        <v>30372</v>
      </c>
      <c r="S160" s="42">
        <v>2132147</v>
      </c>
      <c r="T160" s="42">
        <v>13511833</v>
      </c>
      <c r="U160" s="42">
        <v>0</v>
      </c>
      <c r="V160" s="42">
        <v>1402777899</v>
      </c>
      <c r="W160" s="42">
        <v>1462432</v>
      </c>
      <c r="X160" s="42">
        <v>0</v>
      </c>
      <c r="Y160" s="42">
        <v>296154</v>
      </c>
      <c r="Z160" s="42">
        <v>0</v>
      </c>
      <c r="AA160" s="43">
        <v>2113810728</v>
      </c>
    </row>
    <row r="161" spans="1:27" s="36" customFormat="1" ht="15.9" customHeight="1">
      <c r="A161" s="25" t="s">
        <v>188</v>
      </c>
      <c r="B161" s="42">
        <v>187427300</v>
      </c>
      <c r="C161" s="42">
        <v>491012047</v>
      </c>
      <c r="D161" s="42">
        <v>42468</v>
      </c>
      <c r="E161" s="42">
        <v>13045514</v>
      </c>
      <c r="F161" s="42">
        <v>3269784</v>
      </c>
      <c r="G161" s="42">
        <v>51179485</v>
      </c>
      <c r="H161" s="42">
        <v>23254339</v>
      </c>
      <c r="I161" s="42">
        <v>15919506</v>
      </c>
      <c r="J161" s="42">
        <v>0</v>
      </c>
      <c r="K161" s="42">
        <v>11651659</v>
      </c>
      <c r="L161" s="42">
        <v>5293745</v>
      </c>
      <c r="M161" s="42">
        <v>36474</v>
      </c>
      <c r="N161" s="42">
        <v>11506680</v>
      </c>
      <c r="O161" s="42">
        <v>11468563</v>
      </c>
      <c r="P161" s="42">
        <v>6935361</v>
      </c>
      <c r="Q161" s="42">
        <v>3099818</v>
      </c>
      <c r="R161" s="42">
        <v>1578053</v>
      </c>
      <c r="S161" s="42">
        <v>7940075</v>
      </c>
      <c r="T161" s="42">
        <v>3778331</v>
      </c>
      <c r="U161" s="42">
        <v>18699843</v>
      </c>
      <c r="V161" s="42">
        <v>7835104</v>
      </c>
      <c r="W161" s="42">
        <v>13654473</v>
      </c>
      <c r="X161" s="42">
        <v>7224360</v>
      </c>
      <c r="Y161" s="42">
        <v>1484326</v>
      </c>
      <c r="Z161" s="42">
        <v>0</v>
      </c>
      <c r="AA161" s="43">
        <v>897337308</v>
      </c>
    </row>
    <row r="162" spans="1:27" s="36" customFormat="1" ht="15.9" customHeight="1">
      <c r="A162" s="25" t="s">
        <v>189</v>
      </c>
      <c r="B162" s="42">
        <v>0</v>
      </c>
      <c r="C162" s="42">
        <v>0</v>
      </c>
      <c r="D162" s="42">
        <v>0</v>
      </c>
      <c r="E162" s="42">
        <v>0</v>
      </c>
      <c r="F162" s="42">
        <v>0</v>
      </c>
      <c r="G162" s="42">
        <v>5287283</v>
      </c>
      <c r="H162" s="42">
        <v>0</v>
      </c>
      <c r="I162" s="42">
        <v>23232338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0</v>
      </c>
      <c r="Q162" s="42">
        <v>0</v>
      </c>
      <c r="R162" s="42">
        <v>0</v>
      </c>
      <c r="S162" s="42">
        <v>0</v>
      </c>
      <c r="T162" s="42">
        <v>0</v>
      </c>
      <c r="U162" s="42">
        <v>0</v>
      </c>
      <c r="V162" s="42">
        <v>190115891</v>
      </c>
      <c r="W162" s="42">
        <v>0</v>
      </c>
      <c r="X162" s="42">
        <v>0</v>
      </c>
      <c r="Y162" s="42">
        <v>0</v>
      </c>
      <c r="Z162" s="42">
        <v>0</v>
      </c>
      <c r="AA162" s="43">
        <v>218635512</v>
      </c>
    </row>
    <row r="163" spans="1:27" s="36" customFormat="1" ht="15.9" customHeight="1">
      <c r="A163" s="25" t="s">
        <v>190</v>
      </c>
      <c r="B163" s="42">
        <v>3662473860</v>
      </c>
      <c r="C163" s="42">
        <v>2735816060</v>
      </c>
      <c r="D163" s="42">
        <v>19036128</v>
      </c>
      <c r="E163" s="42">
        <v>42633395</v>
      </c>
      <c r="F163" s="42">
        <v>115678941</v>
      </c>
      <c r="G163" s="42">
        <v>391092366</v>
      </c>
      <c r="H163" s="42">
        <v>85120000</v>
      </c>
      <c r="I163" s="42">
        <v>196611669</v>
      </c>
      <c r="J163" s="42">
        <v>6890849</v>
      </c>
      <c r="K163" s="42">
        <v>309040668</v>
      </c>
      <c r="L163" s="42">
        <v>77056841</v>
      </c>
      <c r="M163" s="42">
        <v>19424118</v>
      </c>
      <c r="N163" s="42">
        <v>145665360</v>
      </c>
      <c r="O163" s="42">
        <v>71247428</v>
      </c>
      <c r="P163" s="42">
        <v>167508312</v>
      </c>
      <c r="Q163" s="42">
        <v>89592140</v>
      </c>
      <c r="R163" s="42">
        <v>139997458</v>
      </c>
      <c r="S163" s="42">
        <v>67306640</v>
      </c>
      <c r="T163" s="42">
        <v>54534928</v>
      </c>
      <c r="U163" s="42">
        <v>57698836</v>
      </c>
      <c r="V163" s="42">
        <v>455118583</v>
      </c>
      <c r="W163" s="42">
        <v>10617042</v>
      </c>
      <c r="X163" s="42">
        <v>190106067</v>
      </c>
      <c r="Y163" s="42">
        <v>107576862</v>
      </c>
      <c r="Z163" s="42">
        <v>0</v>
      </c>
      <c r="AA163" s="43">
        <v>9217844551</v>
      </c>
    </row>
    <row r="164" spans="1:27" s="36" customFormat="1" ht="15.9" customHeight="1">
      <c r="A164" s="61" t="s">
        <v>191</v>
      </c>
      <c r="B164" s="42">
        <v>50559821</v>
      </c>
      <c r="C164" s="42">
        <v>62845078</v>
      </c>
      <c r="D164" s="42">
        <v>0</v>
      </c>
      <c r="E164" s="42">
        <v>0</v>
      </c>
      <c r="F164" s="42">
        <v>0</v>
      </c>
      <c r="G164" s="42">
        <v>3007053</v>
      </c>
      <c r="H164" s="42">
        <v>9653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21742</v>
      </c>
      <c r="O164" s="42">
        <v>0</v>
      </c>
      <c r="P164" s="42">
        <v>0</v>
      </c>
      <c r="Q164" s="42">
        <v>0</v>
      </c>
      <c r="R164" s="42">
        <v>2416080</v>
      </c>
      <c r="S164" s="42">
        <v>0</v>
      </c>
      <c r="T164" s="42">
        <v>0</v>
      </c>
      <c r="U164" s="42">
        <v>0</v>
      </c>
      <c r="V164" s="42">
        <v>4511070</v>
      </c>
      <c r="W164" s="42">
        <v>0</v>
      </c>
      <c r="X164" s="42">
        <v>0</v>
      </c>
      <c r="Y164" s="42">
        <v>0</v>
      </c>
      <c r="Z164" s="42">
        <v>0</v>
      </c>
      <c r="AA164" s="43">
        <v>123370497</v>
      </c>
    </row>
    <row r="165" spans="1:27" s="36" customFormat="1" ht="15.9" customHeight="1">
      <c r="A165" s="25" t="s">
        <v>192</v>
      </c>
      <c r="B165" s="42">
        <v>669503226</v>
      </c>
      <c r="C165" s="42">
        <v>1331101543</v>
      </c>
      <c r="D165" s="42">
        <v>4323519</v>
      </c>
      <c r="E165" s="42">
        <v>89286386</v>
      </c>
      <c r="F165" s="42">
        <v>18717939</v>
      </c>
      <c r="G165" s="42">
        <v>77761704</v>
      </c>
      <c r="H165" s="42">
        <v>19049647</v>
      </c>
      <c r="I165" s="42">
        <v>14521323</v>
      </c>
      <c r="J165" s="42">
        <v>2296698</v>
      </c>
      <c r="K165" s="42">
        <v>28582383</v>
      </c>
      <c r="L165" s="42">
        <v>7399565</v>
      </c>
      <c r="M165" s="42">
        <v>1233124</v>
      </c>
      <c r="N165" s="42">
        <v>63498172</v>
      </c>
      <c r="O165" s="42">
        <v>7785016</v>
      </c>
      <c r="P165" s="42">
        <v>147783532</v>
      </c>
      <c r="Q165" s="42">
        <v>64672508</v>
      </c>
      <c r="R165" s="42">
        <v>76587432</v>
      </c>
      <c r="S165" s="42">
        <v>7108992</v>
      </c>
      <c r="T165" s="42">
        <v>7983193</v>
      </c>
      <c r="U165" s="42">
        <v>44575300</v>
      </c>
      <c r="V165" s="42">
        <v>58165603</v>
      </c>
      <c r="W165" s="42">
        <v>8248344</v>
      </c>
      <c r="X165" s="42">
        <v>7451411</v>
      </c>
      <c r="Y165" s="42">
        <v>87107732</v>
      </c>
      <c r="Z165" s="42">
        <v>0</v>
      </c>
      <c r="AA165" s="43">
        <v>2844744292</v>
      </c>
    </row>
    <row r="166" spans="1:27" s="36" customFormat="1" ht="15.9" customHeight="1">
      <c r="A166" s="25" t="s">
        <v>193</v>
      </c>
      <c r="B166" s="42">
        <v>354804238</v>
      </c>
      <c r="C166" s="42">
        <v>572558285</v>
      </c>
      <c r="D166" s="42">
        <v>1562623</v>
      </c>
      <c r="E166" s="42">
        <v>15179741</v>
      </c>
      <c r="F166" s="42">
        <v>27892476</v>
      </c>
      <c r="G166" s="42">
        <v>51896570</v>
      </c>
      <c r="H166" s="42">
        <v>34716274</v>
      </c>
      <c r="I166" s="42">
        <v>27756330</v>
      </c>
      <c r="J166" s="42">
        <v>14789695</v>
      </c>
      <c r="K166" s="42">
        <v>6049737</v>
      </c>
      <c r="L166" s="42">
        <v>8687770</v>
      </c>
      <c r="M166" s="42">
        <v>3948786</v>
      </c>
      <c r="N166" s="42">
        <v>42100944</v>
      </c>
      <c r="O166" s="42">
        <v>25396725</v>
      </c>
      <c r="P166" s="42">
        <v>35971390</v>
      </c>
      <c r="Q166" s="42">
        <v>7844638</v>
      </c>
      <c r="R166" s="42">
        <v>23444109</v>
      </c>
      <c r="S166" s="42">
        <v>7264517</v>
      </c>
      <c r="T166" s="42">
        <v>5771379</v>
      </c>
      <c r="U166" s="42">
        <v>28463485</v>
      </c>
      <c r="V166" s="42">
        <v>21010836</v>
      </c>
      <c r="W166" s="42">
        <v>2921710</v>
      </c>
      <c r="X166" s="42">
        <v>3902211</v>
      </c>
      <c r="Y166" s="42">
        <v>5574396</v>
      </c>
      <c r="Z166" s="42">
        <v>0</v>
      </c>
      <c r="AA166" s="43">
        <v>1329508865</v>
      </c>
    </row>
    <row r="167" spans="1:27" s="36" customFormat="1" ht="15.9" customHeight="1">
      <c r="A167" s="25" t="s">
        <v>194</v>
      </c>
      <c r="B167" s="42">
        <v>28719486</v>
      </c>
      <c r="C167" s="42">
        <v>3873732880</v>
      </c>
      <c r="D167" s="42">
        <v>0</v>
      </c>
      <c r="E167" s="42">
        <v>0</v>
      </c>
      <c r="F167" s="42">
        <v>0</v>
      </c>
      <c r="G167" s="42">
        <v>0</v>
      </c>
      <c r="H167" s="42">
        <v>0</v>
      </c>
      <c r="I167" s="42">
        <v>0</v>
      </c>
      <c r="J167" s="42">
        <v>0</v>
      </c>
      <c r="K167" s="42">
        <v>0</v>
      </c>
      <c r="L167" s="42">
        <v>0</v>
      </c>
      <c r="M167" s="42">
        <v>0</v>
      </c>
      <c r="N167" s="42">
        <v>0</v>
      </c>
      <c r="O167" s="42">
        <v>0</v>
      </c>
      <c r="P167" s="42">
        <v>0</v>
      </c>
      <c r="Q167" s="42">
        <v>0</v>
      </c>
      <c r="R167" s="42">
        <v>0</v>
      </c>
      <c r="S167" s="42">
        <v>0</v>
      </c>
      <c r="T167" s="42">
        <v>0</v>
      </c>
      <c r="U167" s="42">
        <v>0</v>
      </c>
      <c r="V167" s="42">
        <v>0</v>
      </c>
      <c r="W167" s="42">
        <v>0</v>
      </c>
      <c r="X167" s="42">
        <v>0</v>
      </c>
      <c r="Y167" s="42">
        <v>0</v>
      </c>
      <c r="Z167" s="42">
        <v>0</v>
      </c>
      <c r="AA167" s="43">
        <v>3902452366</v>
      </c>
    </row>
    <row r="168" spans="1:27" s="36" customFormat="1" ht="15.9" customHeight="1">
      <c r="A168" s="25" t="s">
        <v>296</v>
      </c>
      <c r="B168" s="42">
        <v>0</v>
      </c>
      <c r="C168" s="42">
        <v>394373</v>
      </c>
      <c r="D168" s="42">
        <v>0</v>
      </c>
      <c r="E168" s="42">
        <v>0</v>
      </c>
      <c r="F168" s="42">
        <v>0</v>
      </c>
      <c r="G168" s="42">
        <v>0</v>
      </c>
      <c r="H168" s="42">
        <v>0</v>
      </c>
      <c r="I168" s="42">
        <v>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  <c r="P168" s="42">
        <v>0</v>
      </c>
      <c r="Q168" s="42">
        <v>0</v>
      </c>
      <c r="R168" s="42">
        <v>0</v>
      </c>
      <c r="S168" s="42">
        <v>0</v>
      </c>
      <c r="T168" s="42">
        <v>0</v>
      </c>
      <c r="U168" s="42">
        <v>0</v>
      </c>
      <c r="V168" s="42">
        <v>0</v>
      </c>
      <c r="W168" s="42">
        <v>0</v>
      </c>
      <c r="X168" s="42">
        <v>0</v>
      </c>
      <c r="Y168" s="42">
        <v>0</v>
      </c>
      <c r="Z168" s="42">
        <v>0</v>
      </c>
      <c r="AA168" s="43">
        <v>394373</v>
      </c>
    </row>
    <row r="169" spans="1:27" s="36" customFormat="1" ht="15.9" customHeight="1">
      <c r="A169" s="25" t="s">
        <v>324</v>
      </c>
      <c r="B169" s="42">
        <v>1025952937</v>
      </c>
      <c r="C169" s="42">
        <v>319391000</v>
      </c>
      <c r="D169" s="42">
        <v>0</v>
      </c>
      <c r="E169" s="42">
        <v>705961</v>
      </c>
      <c r="F169" s="42">
        <v>400289828</v>
      </c>
      <c r="G169" s="42">
        <v>39657827</v>
      </c>
      <c r="H169" s="42">
        <v>8367103</v>
      </c>
      <c r="I169" s="42">
        <v>2304096</v>
      </c>
      <c r="J169" s="42">
        <v>28913295</v>
      </c>
      <c r="K169" s="42">
        <v>38730887</v>
      </c>
      <c r="L169" s="42">
        <v>23925074</v>
      </c>
      <c r="M169" s="42">
        <v>8617732</v>
      </c>
      <c r="N169" s="42">
        <v>204983667</v>
      </c>
      <c r="O169" s="42">
        <v>530546</v>
      </c>
      <c r="P169" s="42">
        <v>703708802</v>
      </c>
      <c r="Q169" s="42">
        <v>75106653</v>
      </c>
      <c r="R169" s="42">
        <v>82654224</v>
      </c>
      <c r="S169" s="42">
        <v>123582961</v>
      </c>
      <c r="T169" s="42">
        <v>10870863</v>
      </c>
      <c r="U169" s="42">
        <v>62583566</v>
      </c>
      <c r="V169" s="42">
        <v>256241216</v>
      </c>
      <c r="W169" s="42">
        <v>4993795</v>
      </c>
      <c r="X169" s="42">
        <v>86898914</v>
      </c>
      <c r="Y169" s="42">
        <v>68107064</v>
      </c>
      <c r="Z169" s="42">
        <v>0</v>
      </c>
      <c r="AA169" s="43">
        <v>3577118011</v>
      </c>
    </row>
    <row r="170" spans="1:27" s="36" customFormat="1" ht="15.9" customHeight="1">
      <c r="A170" s="25" t="s">
        <v>195</v>
      </c>
      <c r="B170" s="42">
        <v>0</v>
      </c>
      <c r="C170" s="42">
        <v>0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0</v>
      </c>
      <c r="P170" s="42">
        <v>0</v>
      </c>
      <c r="Q170" s="42">
        <v>0</v>
      </c>
      <c r="R170" s="42">
        <v>18009073</v>
      </c>
      <c r="S170" s="42">
        <v>0</v>
      </c>
      <c r="T170" s="42">
        <v>0</v>
      </c>
      <c r="U170" s="42">
        <v>0</v>
      </c>
      <c r="V170" s="42">
        <v>0</v>
      </c>
      <c r="W170" s="42">
        <v>0</v>
      </c>
      <c r="X170" s="42">
        <v>0</v>
      </c>
      <c r="Y170" s="42">
        <v>0</v>
      </c>
      <c r="Z170" s="42">
        <v>0</v>
      </c>
      <c r="AA170" s="43">
        <v>18009073</v>
      </c>
    </row>
    <row r="171" spans="1:27" s="36" customFormat="1" ht="15.9" customHeight="1">
      <c r="A171" s="25" t="s">
        <v>196</v>
      </c>
      <c r="B171" s="42">
        <v>1405176590</v>
      </c>
      <c r="C171" s="42">
        <v>370168476</v>
      </c>
      <c r="D171" s="42">
        <v>2286373</v>
      </c>
      <c r="E171" s="42">
        <v>3503043</v>
      </c>
      <c r="F171" s="42">
        <v>7627838</v>
      </c>
      <c r="G171" s="42">
        <v>193163771</v>
      </c>
      <c r="H171" s="42">
        <v>6515218</v>
      </c>
      <c r="I171" s="42">
        <v>15264606</v>
      </c>
      <c r="J171" s="42">
        <v>4324683</v>
      </c>
      <c r="K171" s="42">
        <v>2867013</v>
      </c>
      <c r="L171" s="42">
        <v>2709850</v>
      </c>
      <c r="M171" s="42">
        <v>2174622</v>
      </c>
      <c r="N171" s="42">
        <v>383828091</v>
      </c>
      <c r="O171" s="42">
        <v>2716122</v>
      </c>
      <c r="P171" s="42">
        <v>7246351</v>
      </c>
      <c r="Q171" s="42">
        <v>11347229</v>
      </c>
      <c r="R171" s="42">
        <v>2790757</v>
      </c>
      <c r="S171" s="42">
        <v>24321516</v>
      </c>
      <c r="T171" s="42">
        <v>223868680</v>
      </c>
      <c r="U171" s="42">
        <v>4401326</v>
      </c>
      <c r="V171" s="42">
        <v>43567863</v>
      </c>
      <c r="W171" s="42">
        <v>2503968</v>
      </c>
      <c r="X171" s="42">
        <v>3871836</v>
      </c>
      <c r="Y171" s="42">
        <v>35458192</v>
      </c>
      <c r="Z171" s="42">
        <v>0</v>
      </c>
      <c r="AA171" s="43">
        <v>2761704014</v>
      </c>
    </row>
    <row r="172" spans="1:27" s="36" customFormat="1" ht="15.9" customHeight="1">
      <c r="A172" s="25" t="s">
        <v>197</v>
      </c>
      <c r="B172" s="42">
        <v>8633331142</v>
      </c>
      <c r="C172" s="42">
        <v>6478852462</v>
      </c>
      <c r="D172" s="42">
        <v>41377914</v>
      </c>
      <c r="E172" s="42">
        <v>227387122</v>
      </c>
      <c r="F172" s="42">
        <v>518954344</v>
      </c>
      <c r="G172" s="42">
        <v>1553324902</v>
      </c>
      <c r="H172" s="42">
        <v>232026381</v>
      </c>
      <c r="I172" s="42">
        <v>240949574</v>
      </c>
      <c r="J172" s="42">
        <v>59761055</v>
      </c>
      <c r="K172" s="42">
        <v>135889516</v>
      </c>
      <c r="L172" s="42">
        <v>79473174</v>
      </c>
      <c r="M172" s="42">
        <v>164532247</v>
      </c>
      <c r="N172" s="42">
        <v>447604379</v>
      </c>
      <c r="O172" s="42">
        <v>394877479</v>
      </c>
      <c r="P172" s="42">
        <v>345010717</v>
      </c>
      <c r="Q172" s="42">
        <v>717942769</v>
      </c>
      <c r="R172" s="42">
        <v>239511769</v>
      </c>
      <c r="S172" s="42">
        <v>112674397</v>
      </c>
      <c r="T172" s="42">
        <v>195975254</v>
      </c>
      <c r="U172" s="42">
        <v>122689586</v>
      </c>
      <c r="V172" s="42">
        <v>968325537</v>
      </c>
      <c r="W172" s="42">
        <v>83778895</v>
      </c>
      <c r="X172" s="42">
        <v>91253907</v>
      </c>
      <c r="Y172" s="42">
        <v>266729728</v>
      </c>
      <c r="Z172" s="42">
        <v>0</v>
      </c>
      <c r="AA172" s="43">
        <v>22352234250</v>
      </c>
    </row>
    <row r="173" spans="1:27" s="36" customFormat="1" ht="15.9" customHeight="1">
      <c r="A173" s="25" t="s">
        <v>198</v>
      </c>
      <c r="B173" s="42">
        <v>120356578</v>
      </c>
      <c r="C173" s="42">
        <v>909556254</v>
      </c>
      <c r="D173" s="42">
        <v>2226532</v>
      </c>
      <c r="E173" s="42">
        <v>761432</v>
      </c>
      <c r="F173" s="42">
        <v>1033238</v>
      </c>
      <c r="G173" s="42">
        <v>19855608</v>
      </c>
      <c r="H173" s="42">
        <v>1210664</v>
      </c>
      <c r="I173" s="42">
        <v>5422714</v>
      </c>
      <c r="J173" s="42">
        <v>367548</v>
      </c>
      <c r="K173" s="42">
        <v>3647154</v>
      </c>
      <c r="L173" s="42">
        <v>3129970</v>
      </c>
      <c r="M173" s="42">
        <v>291301</v>
      </c>
      <c r="N173" s="42">
        <v>3303664</v>
      </c>
      <c r="O173" s="42">
        <v>1918477</v>
      </c>
      <c r="P173" s="42">
        <v>1844636</v>
      </c>
      <c r="Q173" s="42">
        <v>1787002</v>
      </c>
      <c r="R173" s="42">
        <v>1865631</v>
      </c>
      <c r="S173" s="42">
        <v>3340997</v>
      </c>
      <c r="T173" s="42">
        <v>3663425</v>
      </c>
      <c r="U173" s="42">
        <v>4045337</v>
      </c>
      <c r="V173" s="42">
        <v>23013262</v>
      </c>
      <c r="W173" s="42">
        <v>419163</v>
      </c>
      <c r="X173" s="42">
        <v>788586</v>
      </c>
      <c r="Y173" s="42">
        <v>3870643</v>
      </c>
      <c r="Z173" s="42">
        <v>6542</v>
      </c>
      <c r="AA173" s="43">
        <v>1117726358</v>
      </c>
    </row>
    <row r="174" spans="1:27" s="36" customFormat="1" ht="15.9" customHeight="1">
      <c r="A174" s="25" t="s">
        <v>199</v>
      </c>
      <c r="B174" s="42">
        <v>4642029022</v>
      </c>
      <c r="C174" s="42">
        <v>6189552493</v>
      </c>
      <c r="D174" s="42">
        <v>7210165</v>
      </c>
      <c r="E174" s="42">
        <v>20779520</v>
      </c>
      <c r="F174" s="42">
        <v>319283285</v>
      </c>
      <c r="G174" s="42">
        <v>629356081</v>
      </c>
      <c r="H174" s="42">
        <v>62201300</v>
      </c>
      <c r="I174" s="42">
        <v>67407997</v>
      </c>
      <c r="J174" s="42">
        <v>10509522</v>
      </c>
      <c r="K174" s="42">
        <v>26700160</v>
      </c>
      <c r="L174" s="42">
        <v>22093437</v>
      </c>
      <c r="M174" s="42">
        <v>9376761</v>
      </c>
      <c r="N174" s="42">
        <v>290508554</v>
      </c>
      <c r="O174" s="42">
        <v>86939869</v>
      </c>
      <c r="P174" s="42">
        <v>123186611</v>
      </c>
      <c r="Q174" s="42">
        <v>84802123</v>
      </c>
      <c r="R174" s="42">
        <v>1910917246</v>
      </c>
      <c r="S174" s="42">
        <v>70264433</v>
      </c>
      <c r="T174" s="42">
        <v>70043092</v>
      </c>
      <c r="U174" s="42">
        <v>80733787</v>
      </c>
      <c r="V174" s="42">
        <v>741881351</v>
      </c>
      <c r="W174" s="42">
        <v>203042929</v>
      </c>
      <c r="X174" s="42">
        <v>33112896</v>
      </c>
      <c r="Y174" s="42">
        <v>98398921</v>
      </c>
      <c r="Z174" s="42">
        <v>0</v>
      </c>
      <c r="AA174" s="43">
        <v>15800331555</v>
      </c>
    </row>
    <row r="175" spans="1:27" s="36" customFormat="1" ht="15.9" customHeight="1">
      <c r="A175" s="25" t="s">
        <v>200</v>
      </c>
      <c r="B175" s="42">
        <v>1627401</v>
      </c>
      <c r="C175" s="42">
        <v>3863426</v>
      </c>
      <c r="D175" s="42">
        <v>0</v>
      </c>
      <c r="E175" s="42">
        <v>0</v>
      </c>
      <c r="F175" s="42">
        <v>0</v>
      </c>
      <c r="G175" s="42">
        <v>0</v>
      </c>
      <c r="H175" s="42">
        <v>0</v>
      </c>
      <c r="I175" s="42">
        <v>0</v>
      </c>
      <c r="J175" s="42">
        <v>0</v>
      </c>
      <c r="K175" s="42">
        <v>0</v>
      </c>
      <c r="L175" s="42">
        <v>160480</v>
      </c>
      <c r="M175" s="42">
        <v>0</v>
      </c>
      <c r="N175" s="42">
        <v>0</v>
      </c>
      <c r="O175" s="42">
        <v>0</v>
      </c>
      <c r="P175" s="42">
        <v>0</v>
      </c>
      <c r="Q175" s="42">
        <v>0</v>
      </c>
      <c r="R175" s="42">
        <v>0</v>
      </c>
      <c r="S175" s="42">
        <v>0</v>
      </c>
      <c r="T175" s="42">
        <v>0</v>
      </c>
      <c r="U175" s="42">
        <v>0</v>
      </c>
      <c r="V175" s="42">
        <v>0</v>
      </c>
      <c r="W175" s="42">
        <v>0</v>
      </c>
      <c r="X175" s="42">
        <v>0</v>
      </c>
      <c r="Y175" s="42">
        <v>0</v>
      </c>
      <c r="Z175" s="42">
        <v>0</v>
      </c>
      <c r="AA175" s="43">
        <v>5651307</v>
      </c>
    </row>
    <row r="176" spans="1:27" s="36" customFormat="1" ht="15.9" customHeight="1">
      <c r="A176" s="25" t="s">
        <v>201</v>
      </c>
      <c r="B176" s="42">
        <v>187922223</v>
      </c>
      <c r="C176" s="42">
        <v>369311375</v>
      </c>
      <c r="D176" s="42">
        <v>2741479</v>
      </c>
      <c r="E176" s="42">
        <v>265469</v>
      </c>
      <c r="F176" s="42">
        <v>7042689</v>
      </c>
      <c r="G176" s="42">
        <v>3521459</v>
      </c>
      <c r="H176" s="42">
        <v>5934</v>
      </c>
      <c r="I176" s="42">
        <v>1326199</v>
      </c>
      <c r="J176" s="42">
        <v>184119</v>
      </c>
      <c r="K176" s="42">
        <v>19557270</v>
      </c>
      <c r="L176" s="42">
        <v>357113</v>
      </c>
      <c r="M176" s="42">
        <v>-459270</v>
      </c>
      <c r="N176" s="42">
        <v>926008</v>
      </c>
      <c r="O176" s="42">
        <v>119100</v>
      </c>
      <c r="P176" s="42">
        <v>5982361</v>
      </c>
      <c r="Q176" s="42">
        <v>2797158</v>
      </c>
      <c r="R176" s="42">
        <v>1394340</v>
      </c>
      <c r="S176" s="42">
        <v>24668003</v>
      </c>
      <c r="T176" s="42">
        <v>3522726</v>
      </c>
      <c r="U176" s="42">
        <v>14112182</v>
      </c>
      <c r="V176" s="42">
        <v>11330072</v>
      </c>
      <c r="W176" s="42">
        <v>0</v>
      </c>
      <c r="X176" s="42">
        <v>6719863</v>
      </c>
      <c r="Y176" s="42">
        <v>278652</v>
      </c>
      <c r="Z176" s="42">
        <v>374348</v>
      </c>
      <c r="AA176" s="43">
        <v>664000872</v>
      </c>
    </row>
    <row r="177" spans="1:27" s="36" customFormat="1" ht="15.9" customHeight="1">
      <c r="A177" s="25" t="s">
        <v>202</v>
      </c>
      <c r="B177" s="42">
        <v>455125431</v>
      </c>
      <c r="C177" s="42">
        <v>209046479</v>
      </c>
      <c r="D177" s="42">
        <v>4447671</v>
      </c>
      <c r="E177" s="42">
        <v>4472974</v>
      </c>
      <c r="F177" s="42">
        <v>2316904</v>
      </c>
      <c r="G177" s="42">
        <v>73059729</v>
      </c>
      <c r="H177" s="42">
        <v>8031412</v>
      </c>
      <c r="I177" s="42">
        <v>10131525</v>
      </c>
      <c r="J177" s="42">
        <v>15904321</v>
      </c>
      <c r="K177" s="42">
        <v>6830638</v>
      </c>
      <c r="L177" s="42">
        <v>2373540</v>
      </c>
      <c r="M177" s="42">
        <v>3906930</v>
      </c>
      <c r="N177" s="42">
        <v>26970787</v>
      </c>
      <c r="O177" s="42">
        <v>33623595</v>
      </c>
      <c r="P177" s="42">
        <v>2621476</v>
      </c>
      <c r="Q177" s="42">
        <v>4336806</v>
      </c>
      <c r="R177" s="42">
        <v>5130813</v>
      </c>
      <c r="S177" s="42">
        <v>1587912</v>
      </c>
      <c r="T177" s="42">
        <v>14642625</v>
      </c>
      <c r="U177" s="42">
        <v>3378473</v>
      </c>
      <c r="V177" s="42">
        <v>43002439</v>
      </c>
      <c r="W177" s="42">
        <v>6123615</v>
      </c>
      <c r="X177" s="42">
        <v>184696</v>
      </c>
      <c r="Y177" s="42">
        <v>5873083</v>
      </c>
      <c r="Z177" s="42">
        <v>0</v>
      </c>
      <c r="AA177" s="43">
        <v>943123874</v>
      </c>
    </row>
    <row r="178" spans="1:27" s="36" customFormat="1" ht="15.9" customHeight="1">
      <c r="A178" s="25" t="s">
        <v>297</v>
      </c>
      <c r="B178" s="42">
        <v>706088</v>
      </c>
      <c r="C178" s="42">
        <v>934078</v>
      </c>
      <c r="D178" s="42">
        <v>42119</v>
      </c>
      <c r="E178" s="42">
        <v>0</v>
      </c>
      <c r="F178" s="42">
        <v>1569</v>
      </c>
      <c r="G178" s="42">
        <v>999252</v>
      </c>
      <c r="H178" s="42">
        <v>10146</v>
      </c>
      <c r="I178" s="42">
        <v>368793</v>
      </c>
      <c r="J178" s="42">
        <v>0</v>
      </c>
      <c r="K178" s="42">
        <v>9861</v>
      </c>
      <c r="L178" s="42">
        <v>3179</v>
      </c>
      <c r="M178" s="42">
        <v>4661</v>
      </c>
      <c r="N178" s="42">
        <v>462058</v>
      </c>
      <c r="O178" s="42">
        <v>8872</v>
      </c>
      <c r="P178" s="42">
        <v>0</v>
      </c>
      <c r="Q178" s="42">
        <v>0</v>
      </c>
      <c r="R178" s="42">
        <v>243863</v>
      </c>
      <c r="S178" s="42">
        <v>106026</v>
      </c>
      <c r="T178" s="42">
        <v>1642</v>
      </c>
      <c r="U178" s="42">
        <v>25896</v>
      </c>
      <c r="V178" s="42">
        <v>118508888</v>
      </c>
      <c r="W178" s="42">
        <v>6114</v>
      </c>
      <c r="X178" s="42">
        <v>12181</v>
      </c>
      <c r="Y178" s="42">
        <v>321288</v>
      </c>
      <c r="Z178" s="42">
        <v>0</v>
      </c>
      <c r="AA178" s="43">
        <v>122776574</v>
      </c>
    </row>
    <row r="179" spans="1:27" s="36" customFormat="1" ht="15.9" customHeight="1">
      <c r="A179" s="25" t="s">
        <v>298</v>
      </c>
      <c r="B179" s="42">
        <v>15913</v>
      </c>
      <c r="C179" s="42">
        <v>0</v>
      </c>
      <c r="D179" s="42">
        <v>4270</v>
      </c>
      <c r="E179" s="42">
        <v>0</v>
      </c>
      <c r="F179" s="42">
        <v>0</v>
      </c>
      <c r="G179" s="42">
        <v>12312323</v>
      </c>
      <c r="H179" s="42">
        <v>0</v>
      </c>
      <c r="I179" s="42">
        <v>0</v>
      </c>
      <c r="J179" s="42">
        <v>6300</v>
      </c>
      <c r="K179" s="42">
        <v>27018</v>
      </c>
      <c r="L179" s="42">
        <v>774500</v>
      </c>
      <c r="M179" s="42">
        <v>51043</v>
      </c>
      <c r="N179" s="42">
        <v>650218865</v>
      </c>
      <c r="O179" s="42">
        <v>0</v>
      </c>
      <c r="P179" s="42">
        <v>23418</v>
      </c>
      <c r="Q179" s="42">
        <v>0</v>
      </c>
      <c r="R179" s="42">
        <v>2647</v>
      </c>
      <c r="S179" s="42">
        <v>31109668</v>
      </c>
      <c r="T179" s="42">
        <v>8145346</v>
      </c>
      <c r="U179" s="42">
        <v>0</v>
      </c>
      <c r="V179" s="42">
        <v>0</v>
      </c>
      <c r="W179" s="42">
        <v>0</v>
      </c>
      <c r="X179" s="42">
        <v>0</v>
      </c>
      <c r="Y179" s="42">
        <v>0</v>
      </c>
      <c r="Z179" s="42">
        <v>0</v>
      </c>
      <c r="AA179" s="43">
        <v>702691311</v>
      </c>
    </row>
    <row r="180" spans="1:27" s="36" customFormat="1" ht="15.9" customHeight="1">
      <c r="A180" s="25" t="s">
        <v>203</v>
      </c>
      <c r="B180" s="42">
        <v>533261548</v>
      </c>
      <c r="C180" s="42">
        <v>94703864</v>
      </c>
      <c r="D180" s="42">
        <v>72040700</v>
      </c>
      <c r="E180" s="42">
        <v>156677262</v>
      </c>
      <c r="F180" s="42">
        <v>111080970</v>
      </c>
      <c r="G180" s="42">
        <v>658886935</v>
      </c>
      <c r="H180" s="42">
        <v>54226566</v>
      </c>
      <c r="I180" s="42">
        <v>34622736</v>
      </c>
      <c r="J180" s="42">
        <v>42300601</v>
      </c>
      <c r="K180" s="42">
        <v>75931268</v>
      </c>
      <c r="L180" s="42">
        <v>32596077</v>
      </c>
      <c r="M180" s="42">
        <v>25014305</v>
      </c>
      <c r="N180" s="42">
        <v>1670466482</v>
      </c>
      <c r="O180" s="42">
        <v>81717218</v>
      </c>
      <c r="P180" s="42">
        <v>256682798</v>
      </c>
      <c r="Q180" s="42">
        <v>173678344</v>
      </c>
      <c r="R180" s="42">
        <v>98539316</v>
      </c>
      <c r="S180" s="42">
        <v>178200146</v>
      </c>
      <c r="T180" s="42">
        <v>165840071</v>
      </c>
      <c r="U180" s="42">
        <v>43006914</v>
      </c>
      <c r="V180" s="42">
        <v>735280265</v>
      </c>
      <c r="W180" s="42">
        <v>114143045</v>
      </c>
      <c r="X180" s="42">
        <v>631187</v>
      </c>
      <c r="Y180" s="42">
        <v>57101938</v>
      </c>
      <c r="Z180" s="42">
        <v>0</v>
      </c>
      <c r="AA180" s="43">
        <v>5466630556</v>
      </c>
    </row>
    <row r="181" spans="1:27" s="36" customFormat="1" ht="15.9" customHeight="1">
      <c r="A181" s="25" t="s">
        <v>204</v>
      </c>
      <c r="B181" s="42">
        <v>55574012</v>
      </c>
      <c r="C181" s="42">
        <v>160859667</v>
      </c>
      <c r="D181" s="42">
        <v>1388258</v>
      </c>
      <c r="E181" s="42">
        <v>830128</v>
      </c>
      <c r="F181" s="42">
        <v>54817</v>
      </c>
      <c r="G181" s="42">
        <v>6479160</v>
      </c>
      <c r="H181" s="42">
        <v>59430</v>
      </c>
      <c r="I181" s="42">
        <v>1024075</v>
      </c>
      <c r="J181" s="42">
        <v>4232636</v>
      </c>
      <c r="K181" s="42">
        <v>2609704</v>
      </c>
      <c r="L181" s="42">
        <v>51596</v>
      </c>
      <c r="M181" s="42">
        <v>1007224</v>
      </c>
      <c r="N181" s="42">
        <v>5751498</v>
      </c>
      <c r="O181" s="42">
        <v>132802</v>
      </c>
      <c r="P181" s="42">
        <v>667550</v>
      </c>
      <c r="Q181" s="42">
        <v>3624082</v>
      </c>
      <c r="R181" s="42">
        <v>2312480</v>
      </c>
      <c r="S181" s="42">
        <v>3856914</v>
      </c>
      <c r="T181" s="42">
        <v>3808230</v>
      </c>
      <c r="U181" s="42">
        <v>7561106</v>
      </c>
      <c r="V181" s="42">
        <v>6118725</v>
      </c>
      <c r="W181" s="42">
        <v>162521</v>
      </c>
      <c r="X181" s="42">
        <v>16888871</v>
      </c>
      <c r="Y181" s="42">
        <v>558138</v>
      </c>
      <c r="Z181" s="42">
        <v>0</v>
      </c>
      <c r="AA181" s="43">
        <v>285613624</v>
      </c>
    </row>
    <row r="182" spans="1:27" s="36" customFormat="1" ht="15.9" customHeight="1">
      <c r="A182" s="25" t="s">
        <v>205</v>
      </c>
      <c r="B182" s="42">
        <v>956544729</v>
      </c>
      <c r="C182" s="42">
        <v>821765454</v>
      </c>
      <c r="D182" s="42">
        <v>121990</v>
      </c>
      <c r="E182" s="42">
        <v>1661239</v>
      </c>
      <c r="F182" s="42">
        <v>2593155</v>
      </c>
      <c r="G182" s="42">
        <v>154391712</v>
      </c>
      <c r="H182" s="42">
        <v>10146863</v>
      </c>
      <c r="I182" s="42">
        <v>268023448</v>
      </c>
      <c r="J182" s="42">
        <v>1293772</v>
      </c>
      <c r="K182" s="42">
        <v>204019</v>
      </c>
      <c r="L182" s="42">
        <v>437628</v>
      </c>
      <c r="M182" s="42">
        <v>10903796</v>
      </c>
      <c r="N182" s="42">
        <v>35781334</v>
      </c>
      <c r="O182" s="42">
        <v>218672</v>
      </c>
      <c r="P182" s="42">
        <v>1803589</v>
      </c>
      <c r="Q182" s="42">
        <v>2666532</v>
      </c>
      <c r="R182" s="42">
        <v>12764736</v>
      </c>
      <c r="S182" s="42">
        <v>2695205</v>
      </c>
      <c r="T182" s="42">
        <v>1808048</v>
      </c>
      <c r="U182" s="42">
        <v>622844</v>
      </c>
      <c r="V182" s="42">
        <v>95243286</v>
      </c>
      <c r="W182" s="42">
        <v>4902949</v>
      </c>
      <c r="X182" s="42">
        <v>199992</v>
      </c>
      <c r="Y182" s="42">
        <v>15729009</v>
      </c>
      <c r="Z182" s="42">
        <v>0</v>
      </c>
      <c r="AA182" s="43">
        <v>2402524001</v>
      </c>
    </row>
    <row r="183" spans="1:27" s="36" customFormat="1" ht="15.9" customHeight="1">
      <c r="A183" s="25" t="s">
        <v>206</v>
      </c>
      <c r="B183" s="42">
        <v>75176</v>
      </c>
      <c r="C183" s="42">
        <v>228658</v>
      </c>
      <c r="D183" s="42">
        <v>0</v>
      </c>
      <c r="E183" s="42">
        <v>0</v>
      </c>
      <c r="F183" s="42">
        <v>0</v>
      </c>
      <c r="G183" s="42">
        <v>14434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  <c r="M183" s="42">
        <v>0</v>
      </c>
      <c r="N183" s="42">
        <v>0</v>
      </c>
      <c r="O183" s="42">
        <v>0</v>
      </c>
      <c r="P183" s="42">
        <v>44815</v>
      </c>
      <c r="Q183" s="42">
        <v>24700</v>
      </c>
      <c r="R183" s="42">
        <v>102127</v>
      </c>
      <c r="S183" s="42">
        <v>0</v>
      </c>
      <c r="T183" s="42">
        <v>0</v>
      </c>
      <c r="U183" s="42">
        <v>0</v>
      </c>
      <c r="V183" s="42">
        <v>8484</v>
      </c>
      <c r="W183" s="42">
        <v>0</v>
      </c>
      <c r="X183" s="42">
        <v>0</v>
      </c>
      <c r="Y183" s="42">
        <v>72368</v>
      </c>
      <c r="Z183" s="42">
        <v>0</v>
      </c>
      <c r="AA183" s="43">
        <v>570762</v>
      </c>
    </row>
    <row r="184" spans="1:27" s="36" customFormat="1" ht="15.9" customHeight="1">
      <c r="A184" s="25" t="s">
        <v>325</v>
      </c>
      <c r="B184" s="42">
        <v>45068819</v>
      </c>
      <c r="C184" s="42">
        <v>64721391</v>
      </c>
      <c r="D184" s="42">
        <v>73449</v>
      </c>
      <c r="E184" s="42">
        <v>256658</v>
      </c>
      <c r="F184" s="42">
        <v>1080159</v>
      </c>
      <c r="G184" s="42">
        <v>862745</v>
      </c>
      <c r="H184" s="42">
        <v>633371</v>
      </c>
      <c r="I184" s="42">
        <v>1258523</v>
      </c>
      <c r="J184" s="42">
        <v>751088</v>
      </c>
      <c r="K184" s="42">
        <v>5088662</v>
      </c>
      <c r="L184" s="42">
        <v>83610</v>
      </c>
      <c r="M184" s="42">
        <v>2866</v>
      </c>
      <c r="N184" s="42">
        <v>1438515</v>
      </c>
      <c r="O184" s="42">
        <v>34141</v>
      </c>
      <c r="P184" s="42">
        <v>1736765</v>
      </c>
      <c r="Q184" s="42">
        <v>535558</v>
      </c>
      <c r="R184" s="42">
        <v>7747</v>
      </c>
      <c r="S184" s="42">
        <v>15985</v>
      </c>
      <c r="T184" s="42">
        <v>5029488</v>
      </c>
      <c r="U184" s="42">
        <v>148798</v>
      </c>
      <c r="V184" s="42">
        <v>1357125</v>
      </c>
      <c r="W184" s="42">
        <v>10267</v>
      </c>
      <c r="X184" s="42">
        <v>526266</v>
      </c>
      <c r="Y184" s="42">
        <v>147845</v>
      </c>
      <c r="Z184" s="42">
        <v>0</v>
      </c>
      <c r="AA184" s="43">
        <v>130869841</v>
      </c>
    </row>
    <row r="185" spans="1:27" s="36" customFormat="1" ht="15.9" customHeight="1">
      <c r="A185" s="25" t="s">
        <v>207</v>
      </c>
      <c r="B185" s="42">
        <v>8922997932</v>
      </c>
      <c r="C185" s="42">
        <v>7170438087</v>
      </c>
      <c r="D185" s="42">
        <v>54226807</v>
      </c>
      <c r="E185" s="42">
        <v>105736686</v>
      </c>
      <c r="F185" s="42">
        <v>571105188</v>
      </c>
      <c r="G185" s="42">
        <v>1596504230</v>
      </c>
      <c r="H185" s="42">
        <v>78610226</v>
      </c>
      <c r="I185" s="42">
        <v>195894095</v>
      </c>
      <c r="J185" s="42">
        <v>22499129</v>
      </c>
      <c r="K185" s="42">
        <v>182697759</v>
      </c>
      <c r="L185" s="42">
        <v>62089708</v>
      </c>
      <c r="M185" s="42">
        <v>25260837</v>
      </c>
      <c r="N185" s="42">
        <v>396270306</v>
      </c>
      <c r="O185" s="42">
        <v>135767347</v>
      </c>
      <c r="P185" s="42">
        <v>905851021</v>
      </c>
      <c r="Q185" s="42">
        <v>229818525</v>
      </c>
      <c r="R185" s="42">
        <v>178565116</v>
      </c>
      <c r="S185" s="42">
        <v>86913479</v>
      </c>
      <c r="T185" s="42">
        <v>72955560</v>
      </c>
      <c r="U185" s="42">
        <v>619016305</v>
      </c>
      <c r="V185" s="42">
        <v>1619930349</v>
      </c>
      <c r="W185" s="42">
        <v>92004065</v>
      </c>
      <c r="X185" s="42">
        <v>100319083</v>
      </c>
      <c r="Y185" s="42">
        <v>259451092</v>
      </c>
      <c r="Z185" s="42">
        <v>476457034</v>
      </c>
      <c r="AA185" s="43">
        <v>24161379966</v>
      </c>
    </row>
    <row r="186" spans="1:27" s="36" customFormat="1" ht="15.9" customHeight="1">
      <c r="A186" s="25" t="s">
        <v>208</v>
      </c>
      <c r="B186" s="42">
        <v>6004411094</v>
      </c>
      <c r="C186" s="42">
        <v>5792557888</v>
      </c>
      <c r="D186" s="42">
        <v>34368463</v>
      </c>
      <c r="E186" s="42">
        <v>52653447</v>
      </c>
      <c r="F186" s="42">
        <v>141292466</v>
      </c>
      <c r="G186" s="42">
        <v>812302256</v>
      </c>
      <c r="H186" s="42">
        <v>77102607</v>
      </c>
      <c r="I186" s="42">
        <v>83250170</v>
      </c>
      <c r="J186" s="42">
        <v>14568529</v>
      </c>
      <c r="K186" s="42">
        <v>101812895</v>
      </c>
      <c r="L186" s="42">
        <v>55135800</v>
      </c>
      <c r="M186" s="42">
        <v>50656387</v>
      </c>
      <c r="N186" s="42">
        <v>375111512</v>
      </c>
      <c r="O186" s="42">
        <v>97393176</v>
      </c>
      <c r="P186" s="42">
        <v>199257807</v>
      </c>
      <c r="Q186" s="42">
        <v>122997575</v>
      </c>
      <c r="R186" s="42">
        <v>129891463</v>
      </c>
      <c r="S186" s="42">
        <v>84716028</v>
      </c>
      <c r="T186" s="42">
        <v>63566999</v>
      </c>
      <c r="U186" s="42">
        <v>90794538</v>
      </c>
      <c r="V186" s="42">
        <v>441880456</v>
      </c>
      <c r="W186" s="42">
        <v>23428202</v>
      </c>
      <c r="X186" s="42">
        <v>444874901</v>
      </c>
      <c r="Y186" s="42">
        <v>139108019</v>
      </c>
      <c r="Z186" s="42">
        <v>0</v>
      </c>
      <c r="AA186" s="43">
        <v>15433132678</v>
      </c>
    </row>
    <row r="187" spans="1:27" s="36" customFormat="1" ht="15.9" customHeight="1">
      <c r="A187" s="25" t="s">
        <v>209</v>
      </c>
      <c r="B187" s="42">
        <v>5127982286</v>
      </c>
      <c r="C187" s="42">
        <v>4607871423</v>
      </c>
      <c r="D187" s="42">
        <v>3692164</v>
      </c>
      <c r="E187" s="42">
        <v>51593423</v>
      </c>
      <c r="F187" s="42">
        <v>360909572</v>
      </c>
      <c r="G187" s="42">
        <v>261606290</v>
      </c>
      <c r="H187" s="42">
        <v>50932560</v>
      </c>
      <c r="I187" s="42">
        <v>153862527</v>
      </c>
      <c r="J187" s="42">
        <v>15119086</v>
      </c>
      <c r="K187" s="42">
        <v>14707775</v>
      </c>
      <c r="L187" s="42">
        <v>34715956</v>
      </c>
      <c r="M187" s="42">
        <v>4210572</v>
      </c>
      <c r="N187" s="42">
        <v>400356485</v>
      </c>
      <c r="O187" s="42">
        <v>55398957</v>
      </c>
      <c r="P187" s="42">
        <v>273860696</v>
      </c>
      <c r="Q187" s="42">
        <v>213754346</v>
      </c>
      <c r="R187" s="42">
        <v>212558665</v>
      </c>
      <c r="S187" s="42">
        <v>47685990</v>
      </c>
      <c r="T187" s="42">
        <v>35805797</v>
      </c>
      <c r="U187" s="42">
        <v>64379867</v>
      </c>
      <c r="V187" s="42">
        <v>355291700</v>
      </c>
      <c r="W187" s="42">
        <v>11924430</v>
      </c>
      <c r="X187" s="42">
        <v>92493327</v>
      </c>
      <c r="Y187" s="42">
        <v>208778198</v>
      </c>
      <c r="Z187" s="42">
        <v>0</v>
      </c>
      <c r="AA187" s="43">
        <v>12659492092</v>
      </c>
    </row>
    <row r="188" spans="1:27" s="36" customFormat="1" ht="15.9" customHeight="1">
      <c r="A188" s="25" t="s">
        <v>210</v>
      </c>
      <c r="B188" s="42">
        <v>2003609787</v>
      </c>
      <c r="C188" s="42">
        <v>4872813593</v>
      </c>
      <c r="D188" s="42">
        <v>8120479</v>
      </c>
      <c r="E188" s="42">
        <v>23103197</v>
      </c>
      <c r="F188" s="42">
        <v>79755292</v>
      </c>
      <c r="G188" s="42">
        <v>338494431</v>
      </c>
      <c r="H188" s="42">
        <v>23642777</v>
      </c>
      <c r="I188" s="42">
        <v>61565089</v>
      </c>
      <c r="J188" s="42">
        <v>1161702</v>
      </c>
      <c r="K188" s="42">
        <v>9559900</v>
      </c>
      <c r="L188" s="42">
        <v>21807509</v>
      </c>
      <c r="M188" s="42">
        <v>7882571</v>
      </c>
      <c r="N188" s="42">
        <v>104717914</v>
      </c>
      <c r="O188" s="42">
        <v>22813211</v>
      </c>
      <c r="P188" s="42">
        <v>47320838</v>
      </c>
      <c r="Q188" s="42">
        <v>39878832</v>
      </c>
      <c r="R188" s="42">
        <v>32093181</v>
      </c>
      <c r="S188" s="42">
        <v>34680457</v>
      </c>
      <c r="T188" s="42">
        <v>37104360</v>
      </c>
      <c r="U188" s="42">
        <v>17013180</v>
      </c>
      <c r="V188" s="42">
        <v>240513122</v>
      </c>
      <c r="W188" s="42">
        <v>16969098</v>
      </c>
      <c r="X188" s="42">
        <v>8430546</v>
      </c>
      <c r="Y188" s="42">
        <v>40003800</v>
      </c>
      <c r="Z188" s="42">
        <v>0</v>
      </c>
      <c r="AA188" s="43">
        <v>8093054866</v>
      </c>
    </row>
    <row r="189" spans="1:27" s="35" customFormat="1" ht="17.399999999999999" customHeight="1">
      <c r="A189" s="76" t="s">
        <v>286</v>
      </c>
      <c r="B189" s="94">
        <v>349458174496</v>
      </c>
      <c r="C189" s="94">
        <v>268657274282</v>
      </c>
      <c r="D189" s="94">
        <v>2915784047</v>
      </c>
      <c r="E189" s="94">
        <v>9636631515</v>
      </c>
      <c r="F189" s="94">
        <v>17161977779</v>
      </c>
      <c r="G189" s="94">
        <v>76394199131</v>
      </c>
      <c r="H189" s="94">
        <v>10064698494</v>
      </c>
      <c r="I189" s="94">
        <v>23941641603</v>
      </c>
      <c r="J189" s="94">
        <v>3172619637</v>
      </c>
      <c r="K189" s="94">
        <v>6668443184</v>
      </c>
      <c r="L189" s="94">
        <v>8532775944</v>
      </c>
      <c r="M189" s="94">
        <v>3504541581</v>
      </c>
      <c r="N189" s="94">
        <v>31555402566</v>
      </c>
      <c r="O189" s="94">
        <v>10986469031</v>
      </c>
      <c r="P189" s="94">
        <v>20570957921</v>
      </c>
      <c r="Q189" s="94">
        <v>16252936481</v>
      </c>
      <c r="R189" s="94">
        <v>17943087267</v>
      </c>
      <c r="S189" s="94">
        <v>8710709634</v>
      </c>
      <c r="T189" s="94">
        <v>6236096766</v>
      </c>
      <c r="U189" s="94">
        <v>8247643091</v>
      </c>
      <c r="V189" s="94">
        <v>106201138825</v>
      </c>
      <c r="W189" s="94">
        <v>7151536209</v>
      </c>
      <c r="X189" s="94">
        <v>7232617656</v>
      </c>
      <c r="Y189" s="94">
        <v>15927431026</v>
      </c>
      <c r="Z189" s="94">
        <v>3256061816</v>
      </c>
      <c r="AA189" s="94">
        <v>1040380849982</v>
      </c>
    </row>
  </sheetData>
  <mergeCells count="1">
    <mergeCell ref="A4:A5"/>
  </mergeCells>
  <phoneticPr fontId="16" type="noConversion"/>
  <pageMargins left="0.70866141732283472" right="0.70866141732283472" top="0.74803149606299213" bottom="0.74803149606299213" header="0" footer="0.31496062992125984"/>
  <pageSetup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IU32"/>
  <sheetViews>
    <sheetView workbookViewId="0">
      <selection activeCell="F4" sqref="F4"/>
    </sheetView>
  </sheetViews>
  <sheetFormatPr baseColWidth="10" defaultColWidth="11.44140625" defaultRowHeight="14.4"/>
  <cols>
    <col min="1" max="1" width="18.88671875" style="58" customWidth="1"/>
    <col min="2" max="2" width="14.88671875" style="58" customWidth="1"/>
    <col min="3" max="3" width="16.44140625" style="58" customWidth="1"/>
    <col min="4" max="4" width="18.44140625" style="58" customWidth="1"/>
    <col min="5" max="5" width="16.44140625" style="58" customWidth="1"/>
    <col min="6" max="6" width="16.109375" style="58" customWidth="1"/>
    <col min="7" max="7" width="16.44140625" style="58" customWidth="1"/>
    <col min="8" max="8" width="17.44140625" style="58" customWidth="1"/>
    <col min="9" max="12" width="16.44140625" style="58" customWidth="1"/>
    <col min="13" max="13" width="18.44140625" style="58" customWidth="1"/>
    <col min="14" max="15" width="16.44140625" style="58" customWidth="1"/>
    <col min="16" max="16" width="14.6640625" style="58" customWidth="1"/>
    <col min="17" max="17" width="16.44140625" style="58" customWidth="1"/>
    <col min="18" max="18" width="15.5546875" style="58" customWidth="1"/>
    <col min="19" max="19" width="18.44140625" style="58" customWidth="1"/>
    <col min="20" max="16384" width="11.44140625" style="58"/>
  </cols>
  <sheetData>
    <row r="1" spans="1:20" s="36" customFormat="1" ht="16.5" customHeight="1">
      <c r="A1" s="27" t="s">
        <v>258</v>
      </c>
      <c r="B1" s="35"/>
    </row>
    <row r="2" spans="1:20" s="36" customFormat="1" ht="16.5" customHeight="1">
      <c r="A2" s="30" t="s">
        <v>315</v>
      </c>
      <c r="B2" s="37"/>
    </row>
    <row r="3" spans="1:20" s="44" customFormat="1" ht="16.5" customHeight="1">
      <c r="A3" s="19" t="s">
        <v>247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20" s="44" customFormat="1" ht="19.2" customHeight="1">
      <c r="A4" s="116" t="s">
        <v>242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20" s="45" customFormat="1" ht="43.5" customHeight="1">
      <c r="A5" s="116"/>
      <c r="B5" s="39" t="s">
        <v>260</v>
      </c>
      <c r="C5" s="39" t="s">
        <v>1</v>
      </c>
      <c r="D5" s="39" t="s">
        <v>2</v>
      </c>
      <c r="E5" s="39" t="s">
        <v>3</v>
      </c>
      <c r="F5" s="39" t="s">
        <v>261</v>
      </c>
      <c r="G5" s="39" t="s">
        <v>5</v>
      </c>
      <c r="H5" s="39" t="s">
        <v>6</v>
      </c>
      <c r="I5" s="39" t="s">
        <v>7</v>
      </c>
      <c r="J5" s="39" t="s">
        <v>8</v>
      </c>
      <c r="K5" s="39" t="s">
        <v>9</v>
      </c>
      <c r="L5" s="39" t="s">
        <v>10</v>
      </c>
      <c r="M5" s="39" t="s">
        <v>11</v>
      </c>
      <c r="N5" s="39" t="s">
        <v>12</v>
      </c>
      <c r="O5" s="39" t="s">
        <v>48</v>
      </c>
      <c r="P5" s="39" t="s">
        <v>14</v>
      </c>
      <c r="Q5" s="39" t="s">
        <v>15</v>
      </c>
      <c r="R5" s="39" t="s">
        <v>259</v>
      </c>
      <c r="S5" s="39" t="s">
        <v>232</v>
      </c>
    </row>
    <row r="6" spans="1:20" s="40" customFormat="1" ht="15.9" customHeight="1">
      <c r="A6" s="46" t="s">
        <v>22</v>
      </c>
      <c r="B6" s="47">
        <v>780802162</v>
      </c>
      <c r="C6" s="47">
        <v>873540550</v>
      </c>
      <c r="D6" s="47">
        <v>172285111150</v>
      </c>
      <c r="E6" s="47">
        <v>2871587634</v>
      </c>
      <c r="F6" s="47">
        <v>21518641806</v>
      </c>
      <c r="G6" s="47">
        <v>974698834</v>
      </c>
      <c r="H6" s="47">
        <v>17255566254</v>
      </c>
      <c r="I6" s="47">
        <v>5682349140</v>
      </c>
      <c r="J6" s="47">
        <v>5016049567</v>
      </c>
      <c r="K6" s="47">
        <v>4882174598</v>
      </c>
      <c r="L6" s="47">
        <v>9055639592</v>
      </c>
      <c r="M6" s="47">
        <v>57852400452</v>
      </c>
      <c r="N6" s="47">
        <v>2660329743</v>
      </c>
      <c r="O6" s="47">
        <v>3694409228</v>
      </c>
      <c r="P6" s="47">
        <v>1384071261</v>
      </c>
      <c r="Q6" s="47">
        <v>4049024261</v>
      </c>
      <c r="R6" s="47">
        <v>902056904</v>
      </c>
      <c r="S6" s="43">
        <v>311738453136</v>
      </c>
      <c r="T6" s="63"/>
    </row>
    <row r="7" spans="1:20" s="40" customFormat="1" ht="15.9" customHeight="1">
      <c r="A7" s="46" t="s">
        <v>47</v>
      </c>
      <c r="B7" s="47">
        <v>58448875</v>
      </c>
      <c r="C7" s="47">
        <v>703085923</v>
      </c>
      <c r="D7" s="47">
        <v>66227889460</v>
      </c>
      <c r="E7" s="47">
        <v>7067612775</v>
      </c>
      <c r="F7" s="47">
        <v>11648342820</v>
      </c>
      <c r="G7" s="47">
        <v>898001761</v>
      </c>
      <c r="H7" s="47">
        <v>16386430428</v>
      </c>
      <c r="I7" s="47">
        <v>2062652919</v>
      </c>
      <c r="J7" s="47">
        <v>4289754623</v>
      </c>
      <c r="K7" s="47">
        <v>11115636400</v>
      </c>
      <c r="L7" s="47">
        <v>306800422</v>
      </c>
      <c r="M7" s="47">
        <v>67518272326</v>
      </c>
      <c r="N7" s="47">
        <v>3591294035</v>
      </c>
      <c r="O7" s="47">
        <v>3011429997</v>
      </c>
      <c r="P7" s="47">
        <v>835062619</v>
      </c>
      <c r="Q7" s="47">
        <v>3760924523</v>
      </c>
      <c r="R7" s="47">
        <v>546464009</v>
      </c>
      <c r="S7" s="43">
        <v>200028103915</v>
      </c>
      <c r="T7" s="61"/>
    </row>
    <row r="8" spans="1:20" s="40" customFormat="1" ht="15.9" customHeight="1">
      <c r="A8" s="46" t="s">
        <v>23</v>
      </c>
      <c r="B8" s="47">
        <v>2561738</v>
      </c>
      <c r="C8" s="47">
        <v>571735</v>
      </c>
      <c r="D8" s="47">
        <v>1212759693</v>
      </c>
      <c r="E8" s="47">
        <v>74996615</v>
      </c>
      <c r="F8" s="47">
        <v>112400522</v>
      </c>
      <c r="G8" s="42">
        <v>0</v>
      </c>
      <c r="H8" s="47">
        <v>252170002</v>
      </c>
      <c r="I8" s="47">
        <v>34552990</v>
      </c>
      <c r="J8" s="47">
        <v>59680506</v>
      </c>
      <c r="K8" s="47">
        <v>38260282</v>
      </c>
      <c r="L8" s="47">
        <v>1425622</v>
      </c>
      <c r="M8" s="47">
        <v>661223759</v>
      </c>
      <c r="N8" s="47">
        <v>53212312</v>
      </c>
      <c r="O8" s="47">
        <v>32456054</v>
      </c>
      <c r="P8" s="47">
        <v>248316</v>
      </c>
      <c r="Q8" s="47">
        <v>7564432</v>
      </c>
      <c r="R8" s="47">
        <v>6792487</v>
      </c>
      <c r="S8" s="43">
        <v>2550877065</v>
      </c>
      <c r="T8" s="61"/>
    </row>
    <row r="9" spans="1:20" s="40" customFormat="1" ht="15.9" customHeight="1">
      <c r="A9" s="46" t="s">
        <v>24</v>
      </c>
      <c r="B9" s="47">
        <v>43526575</v>
      </c>
      <c r="C9" s="47">
        <v>33317293</v>
      </c>
      <c r="D9" s="47">
        <v>4403281281</v>
      </c>
      <c r="E9" s="47">
        <v>64719893</v>
      </c>
      <c r="F9" s="47">
        <v>377773705</v>
      </c>
      <c r="G9" s="42">
        <v>0</v>
      </c>
      <c r="H9" s="47">
        <v>179004511</v>
      </c>
      <c r="I9" s="47">
        <v>143362836</v>
      </c>
      <c r="J9" s="47">
        <v>551218782</v>
      </c>
      <c r="K9" s="47">
        <v>104803601</v>
      </c>
      <c r="L9" s="47">
        <v>57854510</v>
      </c>
      <c r="M9" s="47">
        <v>1735892873</v>
      </c>
      <c r="N9" s="47">
        <v>120836880</v>
      </c>
      <c r="O9" s="47">
        <v>188148151</v>
      </c>
      <c r="P9" s="47">
        <v>3163939</v>
      </c>
      <c r="Q9" s="47">
        <v>74415102</v>
      </c>
      <c r="R9" s="47">
        <v>9406269</v>
      </c>
      <c r="S9" s="43">
        <v>8090726201</v>
      </c>
      <c r="T9" s="61"/>
    </row>
    <row r="10" spans="1:20" s="40" customFormat="1" ht="15.9" customHeight="1">
      <c r="A10" s="46" t="s">
        <v>25</v>
      </c>
      <c r="B10" s="47">
        <v>30119558</v>
      </c>
      <c r="C10" s="47">
        <v>13743989</v>
      </c>
      <c r="D10" s="47">
        <v>6231253200</v>
      </c>
      <c r="E10" s="47">
        <v>108746756</v>
      </c>
      <c r="F10" s="47">
        <v>718447802</v>
      </c>
      <c r="G10" s="47">
        <v>97360</v>
      </c>
      <c r="H10" s="47">
        <v>1642050219</v>
      </c>
      <c r="I10" s="47">
        <v>53838737</v>
      </c>
      <c r="J10" s="47">
        <v>247001691</v>
      </c>
      <c r="K10" s="47">
        <v>189661180</v>
      </c>
      <c r="L10" s="47">
        <v>127355</v>
      </c>
      <c r="M10" s="47">
        <v>5636785180</v>
      </c>
      <c r="N10" s="47">
        <v>97673888</v>
      </c>
      <c r="O10" s="47">
        <v>249496231</v>
      </c>
      <c r="P10" s="47">
        <v>252842265</v>
      </c>
      <c r="Q10" s="47">
        <v>28582245</v>
      </c>
      <c r="R10" s="47">
        <v>30002055</v>
      </c>
      <c r="S10" s="43">
        <v>15530469711</v>
      </c>
      <c r="T10" s="61"/>
    </row>
    <row r="11" spans="1:20" s="40" customFormat="1" ht="15.9" customHeight="1">
      <c r="A11" s="46" t="s">
        <v>26</v>
      </c>
      <c r="B11" s="47">
        <v>119049942</v>
      </c>
      <c r="C11" s="47">
        <v>148895565</v>
      </c>
      <c r="D11" s="47">
        <v>32833671611</v>
      </c>
      <c r="E11" s="47">
        <v>574949518</v>
      </c>
      <c r="F11" s="47">
        <v>3705930433</v>
      </c>
      <c r="G11" s="47">
        <v>234125700</v>
      </c>
      <c r="H11" s="47">
        <v>2726649711</v>
      </c>
      <c r="I11" s="47">
        <v>624289839</v>
      </c>
      <c r="J11" s="47">
        <v>875356305</v>
      </c>
      <c r="K11" s="47">
        <v>886726205</v>
      </c>
      <c r="L11" s="47">
        <v>8803164345</v>
      </c>
      <c r="M11" s="47">
        <v>13403782998</v>
      </c>
      <c r="N11" s="47">
        <v>679711739</v>
      </c>
      <c r="O11" s="47">
        <v>1341094090</v>
      </c>
      <c r="P11" s="47">
        <v>22024372</v>
      </c>
      <c r="Q11" s="47">
        <v>736594672</v>
      </c>
      <c r="R11" s="47">
        <v>59998962</v>
      </c>
      <c r="S11" s="43">
        <v>67776016007</v>
      </c>
      <c r="T11" s="61"/>
    </row>
    <row r="12" spans="1:20" s="40" customFormat="1" ht="15.9" customHeight="1">
      <c r="A12" s="46" t="s">
        <v>27</v>
      </c>
      <c r="B12" s="47">
        <v>14393655</v>
      </c>
      <c r="C12" s="47">
        <v>8260808</v>
      </c>
      <c r="D12" s="47">
        <v>3946477589</v>
      </c>
      <c r="E12" s="47">
        <v>82514650</v>
      </c>
      <c r="F12" s="47">
        <v>390989726</v>
      </c>
      <c r="G12" s="47">
        <v>1543270</v>
      </c>
      <c r="H12" s="47">
        <v>191594222</v>
      </c>
      <c r="I12" s="47">
        <v>130400795</v>
      </c>
      <c r="J12" s="47">
        <v>206161144</v>
      </c>
      <c r="K12" s="47">
        <v>92588169</v>
      </c>
      <c r="L12" s="47">
        <v>43481734</v>
      </c>
      <c r="M12" s="47">
        <v>3007923381</v>
      </c>
      <c r="N12" s="47">
        <v>150680510</v>
      </c>
      <c r="O12" s="47">
        <v>157063552</v>
      </c>
      <c r="P12" s="47">
        <v>5549840</v>
      </c>
      <c r="Q12" s="47">
        <v>48099831</v>
      </c>
      <c r="R12" s="47">
        <v>26031037</v>
      </c>
      <c r="S12" s="43">
        <v>8503753913</v>
      </c>
      <c r="T12" s="61"/>
    </row>
    <row r="13" spans="1:20" s="40" customFormat="1" ht="15.9" customHeight="1">
      <c r="A13" s="46" t="s">
        <v>28</v>
      </c>
      <c r="B13" s="47">
        <v>56179302</v>
      </c>
      <c r="C13" s="47">
        <v>44779986</v>
      </c>
      <c r="D13" s="47">
        <v>9184278572</v>
      </c>
      <c r="E13" s="47">
        <v>145633655</v>
      </c>
      <c r="F13" s="47">
        <v>1309007819</v>
      </c>
      <c r="G13" s="47">
        <v>48960181</v>
      </c>
      <c r="H13" s="47">
        <v>661551971</v>
      </c>
      <c r="I13" s="47">
        <v>310211015</v>
      </c>
      <c r="J13" s="47">
        <v>199568870</v>
      </c>
      <c r="K13" s="47">
        <v>189122386</v>
      </c>
      <c r="L13" s="47">
        <v>1454251949</v>
      </c>
      <c r="M13" s="47">
        <v>6475522108</v>
      </c>
      <c r="N13" s="47">
        <v>400226896</v>
      </c>
      <c r="O13" s="47">
        <v>223438411</v>
      </c>
      <c r="P13" s="47">
        <v>22898604</v>
      </c>
      <c r="Q13" s="47">
        <v>145602757</v>
      </c>
      <c r="R13" s="47">
        <v>15950535</v>
      </c>
      <c r="S13" s="43">
        <v>20887185017</v>
      </c>
      <c r="T13" s="61"/>
    </row>
    <row r="14" spans="1:20" s="40" customFormat="1" ht="15.9" customHeight="1">
      <c r="A14" s="46" t="s">
        <v>29</v>
      </c>
      <c r="B14" s="47">
        <v>6374863</v>
      </c>
      <c r="C14" s="47">
        <v>3082199</v>
      </c>
      <c r="D14" s="47">
        <v>1632117746</v>
      </c>
      <c r="E14" s="47">
        <v>43535137</v>
      </c>
      <c r="F14" s="47">
        <v>84615253</v>
      </c>
      <c r="G14" s="42">
        <v>0</v>
      </c>
      <c r="H14" s="47">
        <v>52202559</v>
      </c>
      <c r="I14" s="47">
        <v>38735754</v>
      </c>
      <c r="J14" s="47">
        <v>64698648</v>
      </c>
      <c r="K14" s="47">
        <v>25092211</v>
      </c>
      <c r="L14" s="47">
        <v>1182060</v>
      </c>
      <c r="M14" s="47">
        <v>672027179</v>
      </c>
      <c r="N14" s="47">
        <v>53717325</v>
      </c>
      <c r="O14" s="47">
        <v>19448895</v>
      </c>
      <c r="P14" s="47">
        <v>1319080</v>
      </c>
      <c r="Q14" s="47">
        <v>6302964</v>
      </c>
      <c r="R14" s="47">
        <v>363175</v>
      </c>
      <c r="S14" s="43">
        <v>2704815048</v>
      </c>
      <c r="T14" s="61"/>
    </row>
    <row r="15" spans="1:20" s="40" customFormat="1" ht="15.9" customHeight="1">
      <c r="A15" s="46" t="s">
        <v>30</v>
      </c>
      <c r="B15" s="47">
        <v>3497932</v>
      </c>
      <c r="C15" s="47">
        <v>11055639</v>
      </c>
      <c r="D15" s="47">
        <v>1870782077</v>
      </c>
      <c r="E15" s="47">
        <v>170185509</v>
      </c>
      <c r="F15" s="47">
        <v>229871886</v>
      </c>
      <c r="G15" s="42">
        <v>0</v>
      </c>
      <c r="H15" s="47">
        <v>398770647</v>
      </c>
      <c r="I15" s="47">
        <v>36908323</v>
      </c>
      <c r="J15" s="47">
        <v>127748905</v>
      </c>
      <c r="K15" s="47">
        <v>147737933</v>
      </c>
      <c r="L15" s="47">
        <v>285464646</v>
      </c>
      <c r="M15" s="47">
        <v>1395654486</v>
      </c>
      <c r="N15" s="47">
        <v>65168626</v>
      </c>
      <c r="O15" s="47">
        <v>82286740</v>
      </c>
      <c r="P15" s="47">
        <v>358176</v>
      </c>
      <c r="Q15" s="47">
        <v>32283262</v>
      </c>
      <c r="R15" s="47">
        <v>26826067</v>
      </c>
      <c r="S15" s="43">
        <v>4884600854</v>
      </c>
      <c r="T15" s="61"/>
    </row>
    <row r="16" spans="1:20" s="40" customFormat="1" ht="15.9" customHeight="1">
      <c r="A16" s="46" t="s">
        <v>31</v>
      </c>
      <c r="B16" s="47">
        <v>8215980</v>
      </c>
      <c r="C16" s="47">
        <v>26068223</v>
      </c>
      <c r="D16" s="47">
        <v>3631364128</v>
      </c>
      <c r="E16" s="47">
        <v>26738315</v>
      </c>
      <c r="F16" s="47">
        <v>375080831</v>
      </c>
      <c r="G16" s="47">
        <v>16861146</v>
      </c>
      <c r="H16" s="47">
        <v>232772965</v>
      </c>
      <c r="I16" s="47">
        <v>85561779</v>
      </c>
      <c r="J16" s="47">
        <v>98087979</v>
      </c>
      <c r="K16" s="47">
        <v>78825809</v>
      </c>
      <c r="L16" s="47">
        <v>1040327978</v>
      </c>
      <c r="M16" s="47">
        <v>2045872229</v>
      </c>
      <c r="N16" s="47">
        <v>66290574</v>
      </c>
      <c r="O16" s="47">
        <v>140995762</v>
      </c>
      <c r="P16" s="47">
        <v>424620</v>
      </c>
      <c r="Q16" s="47">
        <v>62148819</v>
      </c>
      <c r="R16" s="47">
        <v>2158738</v>
      </c>
      <c r="S16" s="43">
        <v>7937795875</v>
      </c>
      <c r="T16" s="61"/>
    </row>
    <row r="17" spans="1:255" s="40" customFormat="1" ht="15.9" customHeight="1">
      <c r="A17" s="46" t="s">
        <v>32</v>
      </c>
      <c r="B17" s="47">
        <v>2721672</v>
      </c>
      <c r="C17" s="47">
        <v>9671492</v>
      </c>
      <c r="D17" s="47">
        <v>932504077</v>
      </c>
      <c r="E17" s="47">
        <v>32247927</v>
      </c>
      <c r="F17" s="47">
        <v>83774986</v>
      </c>
      <c r="G17" s="47">
        <v>2246208</v>
      </c>
      <c r="H17" s="47">
        <v>171324384</v>
      </c>
      <c r="I17" s="47">
        <v>13801101</v>
      </c>
      <c r="J17" s="47">
        <v>79849108</v>
      </c>
      <c r="K17" s="47">
        <v>31416851</v>
      </c>
      <c r="L17" s="47">
        <v>7917343</v>
      </c>
      <c r="M17" s="47">
        <v>652241815</v>
      </c>
      <c r="N17" s="47">
        <v>778735195</v>
      </c>
      <c r="O17" s="47">
        <v>16940324</v>
      </c>
      <c r="P17" s="47">
        <v>82711</v>
      </c>
      <c r="Q17" s="47">
        <v>29849118</v>
      </c>
      <c r="R17" s="47">
        <v>1268670</v>
      </c>
      <c r="S17" s="43">
        <v>2846592982</v>
      </c>
      <c r="T17" s="61"/>
    </row>
    <row r="18" spans="1:255" s="40" customFormat="1" ht="15.9" customHeight="1">
      <c r="A18" s="46" t="s">
        <v>33</v>
      </c>
      <c r="B18" s="47">
        <v>86907191</v>
      </c>
      <c r="C18" s="47">
        <v>30084508</v>
      </c>
      <c r="D18" s="47">
        <v>13177018837</v>
      </c>
      <c r="E18" s="47">
        <v>331421200</v>
      </c>
      <c r="F18" s="47">
        <v>1823168628</v>
      </c>
      <c r="G18" s="47">
        <v>68463500</v>
      </c>
      <c r="H18" s="47">
        <v>1314583160</v>
      </c>
      <c r="I18" s="47">
        <v>312006513</v>
      </c>
      <c r="J18" s="47">
        <v>401589683</v>
      </c>
      <c r="K18" s="47">
        <v>380047748</v>
      </c>
      <c r="L18" s="47">
        <v>2306386</v>
      </c>
      <c r="M18" s="47">
        <v>8227124619</v>
      </c>
      <c r="N18" s="47">
        <v>363207518</v>
      </c>
      <c r="O18" s="47">
        <v>183280847</v>
      </c>
      <c r="P18" s="47">
        <v>9915773</v>
      </c>
      <c r="Q18" s="47">
        <v>193828156</v>
      </c>
      <c r="R18" s="47">
        <v>70031006</v>
      </c>
      <c r="S18" s="43">
        <v>26974985273</v>
      </c>
      <c r="T18" s="61"/>
    </row>
    <row r="19" spans="1:255" s="40" customFormat="1" ht="15.9" customHeight="1">
      <c r="A19" s="46" t="s">
        <v>34</v>
      </c>
      <c r="B19" s="47">
        <v>36511111</v>
      </c>
      <c r="C19" s="47">
        <v>60649964</v>
      </c>
      <c r="D19" s="47">
        <v>4546643013</v>
      </c>
      <c r="E19" s="47">
        <v>79345081</v>
      </c>
      <c r="F19" s="47">
        <v>654112637</v>
      </c>
      <c r="G19" s="47">
        <v>1021591</v>
      </c>
      <c r="H19" s="47">
        <v>556958325</v>
      </c>
      <c r="I19" s="47">
        <v>209090981</v>
      </c>
      <c r="J19" s="47">
        <v>204114691</v>
      </c>
      <c r="K19" s="47">
        <v>98380811</v>
      </c>
      <c r="L19" s="47">
        <v>1287791</v>
      </c>
      <c r="M19" s="47">
        <v>2718147843</v>
      </c>
      <c r="N19" s="47">
        <v>145207446</v>
      </c>
      <c r="O19" s="47">
        <v>43612684</v>
      </c>
      <c r="P19" s="47">
        <v>9668322</v>
      </c>
      <c r="Q19" s="47">
        <v>61072390</v>
      </c>
      <c r="R19" s="47">
        <v>29931483</v>
      </c>
      <c r="S19" s="43">
        <v>9455756164</v>
      </c>
      <c r="T19" s="61"/>
    </row>
    <row r="20" spans="1:255" s="40" customFormat="1" ht="15.9" customHeight="1">
      <c r="A20" s="46" t="s">
        <v>35</v>
      </c>
      <c r="B20" s="47">
        <v>44301670</v>
      </c>
      <c r="C20" s="47">
        <v>88586165</v>
      </c>
      <c r="D20" s="47">
        <v>6995018974</v>
      </c>
      <c r="E20" s="47">
        <v>183429755</v>
      </c>
      <c r="F20" s="47">
        <v>1074760825</v>
      </c>
      <c r="G20" s="47">
        <v>1579255</v>
      </c>
      <c r="H20" s="47">
        <v>3309937659</v>
      </c>
      <c r="I20" s="47">
        <v>107196084</v>
      </c>
      <c r="J20" s="47">
        <v>247118766</v>
      </c>
      <c r="K20" s="47">
        <v>330337168</v>
      </c>
      <c r="L20" s="47">
        <v>45975267</v>
      </c>
      <c r="M20" s="47">
        <v>5672467997</v>
      </c>
      <c r="N20" s="47">
        <v>142234420</v>
      </c>
      <c r="O20" s="47">
        <v>237801799</v>
      </c>
      <c r="P20" s="47">
        <v>15117570</v>
      </c>
      <c r="Q20" s="47">
        <v>20691381</v>
      </c>
      <c r="R20" s="47">
        <v>15522370</v>
      </c>
      <c r="S20" s="43">
        <v>18532077125</v>
      </c>
      <c r="T20" s="61"/>
    </row>
    <row r="21" spans="1:255" s="40" customFormat="1" ht="15.9" customHeight="1">
      <c r="A21" s="46" t="s">
        <v>37</v>
      </c>
      <c r="B21" s="47">
        <v>40907555</v>
      </c>
      <c r="C21" s="47">
        <v>15077856</v>
      </c>
      <c r="D21" s="47">
        <v>6443978926</v>
      </c>
      <c r="E21" s="47">
        <v>125322758</v>
      </c>
      <c r="F21" s="47">
        <v>1012638566</v>
      </c>
      <c r="G21" s="47">
        <v>1692620</v>
      </c>
      <c r="H21" s="47">
        <v>554316526</v>
      </c>
      <c r="I21" s="47">
        <v>104666094</v>
      </c>
      <c r="J21" s="47">
        <v>444651385</v>
      </c>
      <c r="K21" s="47">
        <v>276537976</v>
      </c>
      <c r="L21" s="47">
        <v>240425278</v>
      </c>
      <c r="M21" s="47">
        <v>4463757031</v>
      </c>
      <c r="N21" s="47">
        <v>81326812</v>
      </c>
      <c r="O21" s="47">
        <v>171481738</v>
      </c>
      <c r="P21" s="47">
        <v>15621190</v>
      </c>
      <c r="Q21" s="47">
        <v>40727656</v>
      </c>
      <c r="R21" s="47">
        <v>19394295</v>
      </c>
      <c r="S21" s="43">
        <v>14052524262</v>
      </c>
      <c r="T21" s="61"/>
    </row>
    <row r="22" spans="1:255" s="40" customFormat="1" ht="15.9" customHeight="1">
      <c r="A22" s="46" t="s">
        <v>38</v>
      </c>
      <c r="B22" s="47">
        <v>8261563</v>
      </c>
      <c r="C22" s="47">
        <v>43293775</v>
      </c>
      <c r="D22" s="47">
        <v>5161631149</v>
      </c>
      <c r="E22" s="47">
        <v>127519456</v>
      </c>
      <c r="F22" s="47">
        <v>480632112</v>
      </c>
      <c r="G22" s="47">
        <v>6465687</v>
      </c>
      <c r="H22" s="47">
        <v>1847415852</v>
      </c>
      <c r="I22" s="47">
        <v>98652140</v>
      </c>
      <c r="J22" s="47">
        <v>264149172</v>
      </c>
      <c r="K22" s="47">
        <v>141349943</v>
      </c>
      <c r="L22" s="47">
        <v>33152308</v>
      </c>
      <c r="M22" s="47">
        <v>4417767924</v>
      </c>
      <c r="N22" s="47">
        <v>145460352</v>
      </c>
      <c r="O22" s="47">
        <v>268787832</v>
      </c>
      <c r="P22" s="47">
        <v>1434028</v>
      </c>
      <c r="Q22" s="47">
        <v>63401091</v>
      </c>
      <c r="R22" s="47">
        <v>28331862</v>
      </c>
      <c r="S22" s="43">
        <v>13137706246</v>
      </c>
      <c r="T22" s="61"/>
    </row>
    <row r="23" spans="1:255" s="40" customFormat="1" ht="15.9" customHeight="1">
      <c r="A23" s="46" t="s">
        <v>39</v>
      </c>
      <c r="B23" s="47">
        <v>17130982</v>
      </c>
      <c r="C23" s="47">
        <v>29419351</v>
      </c>
      <c r="D23" s="47">
        <v>2534503871</v>
      </c>
      <c r="E23" s="47">
        <v>244220582</v>
      </c>
      <c r="F23" s="47">
        <v>357264504</v>
      </c>
      <c r="G23" s="47">
        <v>-440576</v>
      </c>
      <c r="H23" s="47">
        <v>795475708</v>
      </c>
      <c r="I23" s="47">
        <v>74653549</v>
      </c>
      <c r="J23" s="47">
        <v>126153664</v>
      </c>
      <c r="K23" s="47">
        <v>126884108</v>
      </c>
      <c r="L23" s="47">
        <v>37633185</v>
      </c>
      <c r="M23" s="47">
        <v>2686013300</v>
      </c>
      <c r="N23" s="47">
        <v>265278201</v>
      </c>
      <c r="O23" s="47">
        <v>78832405</v>
      </c>
      <c r="P23" s="47">
        <v>673279</v>
      </c>
      <c r="Q23" s="47">
        <v>70811360</v>
      </c>
      <c r="R23" s="47">
        <v>23893637</v>
      </c>
      <c r="S23" s="43">
        <v>7468401110</v>
      </c>
      <c r="T23" s="61"/>
    </row>
    <row r="24" spans="1:255" s="40" customFormat="1" ht="15.9" customHeight="1">
      <c r="A24" s="46" t="s">
        <v>40</v>
      </c>
      <c r="B24" s="47">
        <v>7839551</v>
      </c>
      <c r="C24" s="47">
        <v>7873311</v>
      </c>
      <c r="D24" s="47">
        <v>2390890197</v>
      </c>
      <c r="E24" s="47">
        <v>84363744</v>
      </c>
      <c r="F24" s="47">
        <v>278931927</v>
      </c>
      <c r="G24" s="47">
        <v>2626052</v>
      </c>
      <c r="H24" s="47">
        <v>307470360</v>
      </c>
      <c r="I24" s="47">
        <v>76845884</v>
      </c>
      <c r="J24" s="47">
        <v>86361931</v>
      </c>
      <c r="K24" s="47">
        <v>57068491</v>
      </c>
      <c r="L24" s="47">
        <v>278012597</v>
      </c>
      <c r="M24" s="47">
        <v>1801071342</v>
      </c>
      <c r="N24" s="47">
        <v>181614562</v>
      </c>
      <c r="O24" s="47">
        <v>52821448</v>
      </c>
      <c r="P24" s="47">
        <v>9354379</v>
      </c>
      <c r="Q24" s="47">
        <v>57152758</v>
      </c>
      <c r="R24" s="47">
        <v>9540964</v>
      </c>
      <c r="S24" s="43">
        <v>5689839498</v>
      </c>
      <c r="T24" s="61"/>
    </row>
    <row r="25" spans="1:255" s="40" customFormat="1" ht="15.9" customHeight="1">
      <c r="A25" s="46" t="s">
        <v>41</v>
      </c>
      <c r="B25" s="47">
        <v>7479241</v>
      </c>
      <c r="C25" s="47">
        <v>1300790</v>
      </c>
      <c r="D25" s="47">
        <v>3078394399</v>
      </c>
      <c r="E25" s="47">
        <v>142776688</v>
      </c>
      <c r="F25" s="47">
        <v>434388715</v>
      </c>
      <c r="G25" s="42">
        <v>0</v>
      </c>
      <c r="H25" s="47">
        <v>926712405</v>
      </c>
      <c r="I25" s="47">
        <v>12677441</v>
      </c>
      <c r="J25" s="47">
        <v>146300811</v>
      </c>
      <c r="K25" s="47">
        <v>138980014</v>
      </c>
      <c r="L25" s="47">
        <v>52152</v>
      </c>
      <c r="M25" s="47">
        <v>1750761592</v>
      </c>
      <c r="N25" s="47">
        <v>159962924</v>
      </c>
      <c r="O25" s="47">
        <v>410562802</v>
      </c>
      <c r="P25" s="47">
        <v>9364905</v>
      </c>
      <c r="Q25" s="47">
        <v>6822939</v>
      </c>
      <c r="R25" s="47">
        <v>4343312</v>
      </c>
      <c r="S25" s="43">
        <v>7230881130</v>
      </c>
      <c r="T25" s="61"/>
    </row>
    <row r="26" spans="1:255" s="40" customFormat="1" ht="15.9" customHeight="1">
      <c r="A26" s="46" t="s">
        <v>42</v>
      </c>
      <c r="B26" s="47">
        <v>243952858</v>
      </c>
      <c r="C26" s="47">
        <v>126899703</v>
      </c>
      <c r="D26" s="47">
        <v>33637577586</v>
      </c>
      <c r="E26" s="47">
        <v>565620069</v>
      </c>
      <c r="F26" s="47">
        <v>5595188654</v>
      </c>
      <c r="G26" s="47">
        <v>458346475</v>
      </c>
      <c r="H26" s="47">
        <v>6750224809</v>
      </c>
      <c r="I26" s="47">
        <v>887610528</v>
      </c>
      <c r="J26" s="47">
        <v>696883663</v>
      </c>
      <c r="K26" s="47">
        <v>1260075960</v>
      </c>
      <c r="L26" s="47">
        <v>6209388859</v>
      </c>
      <c r="M26" s="47">
        <v>35590074560</v>
      </c>
      <c r="N26" s="47">
        <v>1293690172</v>
      </c>
      <c r="O26" s="47">
        <v>1137787335</v>
      </c>
      <c r="P26" s="47">
        <v>145678399</v>
      </c>
      <c r="Q26" s="47">
        <v>805156093</v>
      </c>
      <c r="R26" s="47">
        <v>54873581</v>
      </c>
      <c r="S26" s="43">
        <v>95459029304</v>
      </c>
      <c r="T26" s="61"/>
    </row>
    <row r="27" spans="1:255" s="40" customFormat="1" ht="15.9" customHeight="1">
      <c r="A27" s="46" t="s">
        <v>43</v>
      </c>
      <c r="B27" s="47">
        <v>7070058</v>
      </c>
      <c r="C27" s="47">
        <v>5055438</v>
      </c>
      <c r="D27" s="47">
        <v>2135577184</v>
      </c>
      <c r="E27" s="47">
        <v>87541038</v>
      </c>
      <c r="F27" s="47">
        <v>142699652</v>
      </c>
      <c r="G27" s="42">
        <v>0</v>
      </c>
      <c r="H27" s="47">
        <v>96899886</v>
      </c>
      <c r="I27" s="47">
        <v>56079616</v>
      </c>
      <c r="J27" s="47">
        <v>80491201</v>
      </c>
      <c r="K27" s="47">
        <v>62890992</v>
      </c>
      <c r="L27" s="47">
        <v>520427407</v>
      </c>
      <c r="M27" s="47">
        <v>1223493985</v>
      </c>
      <c r="N27" s="47">
        <v>105100272</v>
      </c>
      <c r="O27" s="47">
        <v>88224666</v>
      </c>
      <c r="P27" s="47">
        <v>789969</v>
      </c>
      <c r="Q27" s="47">
        <v>17624808</v>
      </c>
      <c r="R27" s="47">
        <v>16525626</v>
      </c>
      <c r="S27" s="43">
        <v>4646491798</v>
      </c>
      <c r="T27" s="61"/>
    </row>
    <row r="28" spans="1:255" s="40" customFormat="1" ht="15.9" customHeight="1">
      <c r="A28" s="46" t="s">
        <v>44</v>
      </c>
      <c r="B28" s="47">
        <v>3243239</v>
      </c>
      <c r="C28" s="47">
        <v>23930877</v>
      </c>
      <c r="D28" s="47">
        <v>2972835340</v>
      </c>
      <c r="E28" s="47">
        <v>165605364</v>
      </c>
      <c r="F28" s="47">
        <v>357103780</v>
      </c>
      <c r="G28" s="47">
        <v>235823752</v>
      </c>
      <c r="H28" s="47">
        <v>611929984</v>
      </c>
      <c r="I28" s="47">
        <v>15683915</v>
      </c>
      <c r="J28" s="47">
        <v>70818622</v>
      </c>
      <c r="K28" s="47">
        <v>95640827</v>
      </c>
      <c r="L28" s="47">
        <v>151008</v>
      </c>
      <c r="M28" s="47">
        <v>1525267741</v>
      </c>
      <c r="N28" s="47">
        <v>53275146</v>
      </c>
      <c r="O28" s="47">
        <v>46929140</v>
      </c>
      <c r="P28" s="47">
        <v>29231804</v>
      </c>
      <c r="Q28" s="47">
        <v>179761122</v>
      </c>
      <c r="R28" s="47">
        <v>1023592</v>
      </c>
      <c r="S28" s="43">
        <v>6388255253</v>
      </c>
      <c r="T28" s="61"/>
    </row>
    <row r="29" spans="1:255" s="40" customFormat="1" ht="15.9" customHeight="1">
      <c r="A29" s="46" t="s">
        <v>45</v>
      </c>
      <c r="B29" s="47">
        <v>25497145</v>
      </c>
      <c r="C29" s="47">
        <v>98632524</v>
      </c>
      <c r="D29" s="47">
        <v>6264281029</v>
      </c>
      <c r="E29" s="47">
        <v>101355227</v>
      </c>
      <c r="F29" s="47">
        <v>606435991</v>
      </c>
      <c r="G29" s="42">
        <v>0</v>
      </c>
      <c r="H29" s="47">
        <v>612223591</v>
      </c>
      <c r="I29" s="47">
        <v>147804893</v>
      </c>
      <c r="J29" s="47">
        <v>268518069</v>
      </c>
      <c r="K29" s="47">
        <v>183116658</v>
      </c>
      <c r="L29" s="47">
        <v>5540843</v>
      </c>
      <c r="M29" s="47">
        <v>4611600279</v>
      </c>
      <c r="N29" s="47">
        <v>141833967</v>
      </c>
      <c r="O29" s="47">
        <v>138052014</v>
      </c>
      <c r="P29" s="47">
        <v>486309</v>
      </c>
      <c r="Q29" s="47">
        <v>97429785</v>
      </c>
      <c r="R29" s="47">
        <v>38712966</v>
      </c>
      <c r="S29" s="43">
        <v>13341521290</v>
      </c>
      <c r="T29" s="61"/>
    </row>
    <row r="30" spans="1:255" s="40" customFormat="1" ht="15.9" customHeight="1">
      <c r="A30" s="48" t="s">
        <v>36</v>
      </c>
      <c r="B30" s="42">
        <v>0</v>
      </c>
      <c r="C30" s="47">
        <v>1121135218</v>
      </c>
      <c r="D30" s="47">
        <v>464335141</v>
      </c>
      <c r="E30" s="47">
        <v>94107763</v>
      </c>
      <c r="F30" s="47">
        <v>131372147</v>
      </c>
      <c r="G30" s="42">
        <v>0</v>
      </c>
      <c r="H30" s="47">
        <v>-11550134</v>
      </c>
      <c r="I30" s="42">
        <v>-38168</v>
      </c>
      <c r="J30" s="47">
        <v>57067226</v>
      </c>
      <c r="K30" s="47">
        <v>421209753</v>
      </c>
      <c r="L30" s="42">
        <v>0</v>
      </c>
      <c r="M30" s="47">
        <v>72070912</v>
      </c>
      <c r="N30" s="47">
        <v>27983518</v>
      </c>
      <c r="O30" s="47">
        <v>313682956</v>
      </c>
      <c r="P30" s="47">
        <v>154562724</v>
      </c>
      <c r="Q30" s="47">
        <v>409249206</v>
      </c>
      <c r="R30" s="42">
        <v>0</v>
      </c>
      <c r="S30" s="43">
        <v>3255188262</v>
      </c>
      <c r="T30" s="61"/>
    </row>
    <row r="31" spans="1:255" s="95" customFormat="1" ht="18" customHeight="1">
      <c r="A31" s="76" t="s">
        <v>232</v>
      </c>
      <c r="B31" s="81">
        <v>1654994418</v>
      </c>
      <c r="C31" s="81">
        <v>3528012882</v>
      </c>
      <c r="D31" s="81">
        <v>394194176230</v>
      </c>
      <c r="E31" s="81">
        <v>13596097109</v>
      </c>
      <c r="F31" s="81">
        <v>53503575727</v>
      </c>
      <c r="G31" s="81">
        <v>2952112816</v>
      </c>
      <c r="H31" s="81">
        <v>57822686004</v>
      </c>
      <c r="I31" s="81">
        <v>11319594698</v>
      </c>
      <c r="J31" s="81">
        <v>14909395012</v>
      </c>
      <c r="K31" s="81">
        <v>21354566074</v>
      </c>
      <c r="L31" s="81">
        <v>28431990637</v>
      </c>
      <c r="M31" s="81">
        <v>235817217911</v>
      </c>
      <c r="N31" s="81">
        <v>11824053033</v>
      </c>
      <c r="O31" s="81">
        <v>12329065101</v>
      </c>
      <c r="P31" s="81">
        <v>2929944454</v>
      </c>
      <c r="Q31" s="81">
        <v>11005120731</v>
      </c>
      <c r="R31" s="81">
        <v>1939443602</v>
      </c>
      <c r="S31" s="81">
        <v>879112046439</v>
      </c>
      <c r="T31" s="78"/>
      <c r="U31" s="78"/>
      <c r="V31" s="78"/>
      <c r="W31" s="78"/>
      <c r="X31" s="78"/>
      <c r="Y31" s="78"/>
      <c r="Z31" s="78"/>
      <c r="AA31" s="78"/>
      <c r="AB31" s="78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</row>
    <row r="32" spans="1:255" s="40" customFormat="1"/>
  </sheetData>
  <mergeCells count="1">
    <mergeCell ref="A4:A5"/>
  </mergeCells>
  <phoneticPr fontId="16" type="noConversion"/>
  <pageMargins left="0.70866141732283472" right="0.70866141732283472" top="0.74803149606299213" bottom="0.74803149606299213" header="0" footer="0.31496062992125984"/>
  <pageSetup orientation="portrait" r:id="rId1"/>
  <headerFooter>
    <oddHeader>&amp;L&amp;G&amp;R&amp;G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34998626667073579"/>
  </sheetPr>
  <dimension ref="A1:R32"/>
  <sheetViews>
    <sheetView workbookViewId="0"/>
  </sheetViews>
  <sheetFormatPr baseColWidth="10" defaultColWidth="11.44140625" defaultRowHeight="13.8"/>
  <cols>
    <col min="1" max="1" width="20.6640625" style="21" customWidth="1"/>
    <col min="2" max="4" width="23.33203125" style="21" customWidth="1"/>
    <col min="5" max="5" width="20.109375" style="21" customWidth="1"/>
    <col min="6" max="6" width="23.33203125" style="21" customWidth="1"/>
    <col min="7" max="16384" width="11.44140625" style="21"/>
  </cols>
  <sheetData>
    <row r="1" spans="1:18" s="36" customFormat="1" ht="16.5" customHeight="1">
      <c r="A1" s="27" t="s">
        <v>264</v>
      </c>
      <c r="E1" s="35"/>
    </row>
    <row r="2" spans="1:18" s="36" customFormat="1" ht="16.5" customHeight="1">
      <c r="A2" s="30" t="s">
        <v>315</v>
      </c>
      <c r="E2" s="37"/>
    </row>
    <row r="3" spans="1:18" s="44" customFormat="1" ht="16.5" customHeight="1">
      <c r="A3" s="19" t="s">
        <v>247</v>
      </c>
      <c r="B3" s="38"/>
      <c r="C3" s="38"/>
      <c r="E3" s="38"/>
      <c r="F3" s="38" t="s">
        <v>326</v>
      </c>
      <c r="R3" s="38"/>
    </row>
    <row r="4" spans="1:18" s="107" customFormat="1" ht="24.75" customHeight="1">
      <c r="A4" s="114" t="s">
        <v>242</v>
      </c>
      <c r="B4" s="117" t="s">
        <v>265</v>
      </c>
      <c r="C4" s="117"/>
      <c r="D4" s="117"/>
      <c r="E4" s="117"/>
      <c r="F4" s="117"/>
    </row>
    <row r="5" spans="1:18" s="109" customFormat="1" ht="24" customHeight="1">
      <c r="A5" s="114"/>
      <c r="B5" s="108" t="s">
        <v>211</v>
      </c>
      <c r="C5" s="108" t="s">
        <v>213</v>
      </c>
      <c r="D5" s="108" t="s">
        <v>214</v>
      </c>
      <c r="E5" s="108" t="s">
        <v>212</v>
      </c>
      <c r="F5" s="108" t="s">
        <v>232</v>
      </c>
    </row>
    <row r="6" spans="1:18" s="18" customFormat="1" ht="15.9" customHeight="1">
      <c r="A6" s="46" t="s">
        <v>22</v>
      </c>
      <c r="B6" s="47">
        <v>1280638302</v>
      </c>
      <c r="C6" s="47">
        <v>225028277</v>
      </c>
      <c r="D6" s="47">
        <v>85877580</v>
      </c>
      <c r="E6" s="47">
        <v>3290630439</v>
      </c>
      <c r="F6" s="43">
        <v>4882174598</v>
      </c>
    </row>
    <row r="7" spans="1:18" s="18" customFormat="1" ht="15.9" customHeight="1">
      <c r="A7" s="46" t="s">
        <v>47</v>
      </c>
      <c r="B7" s="47">
        <v>1298807995</v>
      </c>
      <c r="C7" s="47">
        <v>903019115</v>
      </c>
      <c r="D7" s="47">
        <v>39412587</v>
      </c>
      <c r="E7" s="47">
        <v>8874396703</v>
      </c>
      <c r="F7" s="43">
        <v>11115636400</v>
      </c>
    </row>
    <row r="8" spans="1:18" s="18" customFormat="1" ht="15.9" customHeight="1">
      <c r="A8" s="46" t="s">
        <v>23</v>
      </c>
      <c r="B8" s="42">
        <v>13922190</v>
      </c>
      <c r="C8" s="47">
        <v>456536</v>
      </c>
      <c r="D8" s="47">
        <v>444821</v>
      </c>
      <c r="E8" s="47">
        <v>23436735</v>
      </c>
      <c r="F8" s="43">
        <v>38260282</v>
      </c>
    </row>
    <row r="9" spans="1:18" s="18" customFormat="1" ht="15.9" customHeight="1">
      <c r="A9" s="46" t="s">
        <v>24</v>
      </c>
      <c r="B9" s="42">
        <v>59025212</v>
      </c>
      <c r="C9" s="47">
        <v>8581231</v>
      </c>
      <c r="D9" s="47">
        <v>4451835</v>
      </c>
      <c r="E9" s="47">
        <v>32745323</v>
      </c>
      <c r="F9" s="43">
        <v>104803601</v>
      </c>
    </row>
    <row r="10" spans="1:18" s="18" customFormat="1" ht="15.9" customHeight="1">
      <c r="A10" s="46" t="s">
        <v>25</v>
      </c>
      <c r="B10" s="42">
        <v>56320246</v>
      </c>
      <c r="C10" s="47">
        <v>7876375</v>
      </c>
      <c r="D10" s="47">
        <v>944223</v>
      </c>
      <c r="E10" s="47">
        <v>124520336</v>
      </c>
      <c r="F10" s="43">
        <v>189661180</v>
      </c>
    </row>
    <row r="11" spans="1:18" s="18" customFormat="1" ht="15.9" customHeight="1">
      <c r="A11" s="46" t="s">
        <v>26</v>
      </c>
      <c r="B11" s="42">
        <v>279289896</v>
      </c>
      <c r="C11" s="47">
        <v>21379122</v>
      </c>
      <c r="D11" s="47">
        <v>12635829</v>
      </c>
      <c r="E11" s="47">
        <v>573421358</v>
      </c>
      <c r="F11" s="43">
        <v>886726205</v>
      </c>
    </row>
    <row r="12" spans="1:18" s="18" customFormat="1" ht="15.9" customHeight="1">
      <c r="A12" s="46" t="s">
        <v>27</v>
      </c>
      <c r="B12" s="42">
        <v>49623521</v>
      </c>
      <c r="C12" s="47">
        <v>1301080</v>
      </c>
      <c r="D12" s="47">
        <v>3556078</v>
      </c>
      <c r="E12" s="47">
        <v>38107490</v>
      </c>
      <c r="F12" s="43">
        <v>92588169</v>
      </c>
    </row>
    <row r="13" spans="1:18" s="18" customFormat="1" ht="15.9" customHeight="1">
      <c r="A13" s="46" t="s">
        <v>28</v>
      </c>
      <c r="B13" s="42">
        <v>69872204</v>
      </c>
      <c r="C13" s="47">
        <v>7345277</v>
      </c>
      <c r="D13" s="47">
        <v>9005063</v>
      </c>
      <c r="E13" s="47">
        <v>102899842</v>
      </c>
      <c r="F13" s="43">
        <v>189122386</v>
      </c>
    </row>
    <row r="14" spans="1:18" s="18" customFormat="1" ht="15.9" customHeight="1">
      <c r="A14" s="46" t="s">
        <v>29</v>
      </c>
      <c r="B14" s="42">
        <v>11432210</v>
      </c>
      <c r="C14" s="47">
        <v>5543864</v>
      </c>
      <c r="D14" s="47">
        <v>1918971</v>
      </c>
      <c r="E14" s="47">
        <v>6197166</v>
      </c>
      <c r="F14" s="43">
        <v>25092211</v>
      </c>
    </row>
    <row r="15" spans="1:18" s="18" customFormat="1" ht="15.9" customHeight="1">
      <c r="A15" s="46" t="s">
        <v>30</v>
      </c>
      <c r="B15" s="42">
        <v>86194086</v>
      </c>
      <c r="C15" s="47">
        <v>3091342</v>
      </c>
      <c r="D15" s="47">
        <v>1907063</v>
      </c>
      <c r="E15" s="47">
        <v>56545442</v>
      </c>
      <c r="F15" s="43">
        <v>147737933</v>
      </c>
    </row>
    <row r="16" spans="1:18" s="18" customFormat="1" ht="15.9" customHeight="1">
      <c r="A16" s="46" t="s">
        <v>31</v>
      </c>
      <c r="B16" s="42">
        <v>27260176</v>
      </c>
      <c r="C16" s="47">
        <v>1297807</v>
      </c>
      <c r="D16" s="47">
        <v>4759283</v>
      </c>
      <c r="E16" s="47">
        <v>45508543</v>
      </c>
      <c r="F16" s="43">
        <v>78825809</v>
      </c>
    </row>
    <row r="17" spans="1:6" s="18" customFormat="1" ht="15.9" customHeight="1">
      <c r="A17" s="46" t="s">
        <v>32</v>
      </c>
      <c r="B17" s="42">
        <v>13975581</v>
      </c>
      <c r="C17" s="47">
        <v>186158</v>
      </c>
      <c r="D17" s="47">
        <v>124929</v>
      </c>
      <c r="E17" s="47">
        <v>17130183</v>
      </c>
      <c r="F17" s="43">
        <v>31416851</v>
      </c>
    </row>
    <row r="18" spans="1:6" s="18" customFormat="1" ht="15.9" customHeight="1">
      <c r="A18" s="46" t="s">
        <v>33</v>
      </c>
      <c r="B18" s="42">
        <v>92046712</v>
      </c>
      <c r="C18" s="47">
        <v>15333800</v>
      </c>
      <c r="D18" s="47">
        <v>1616822</v>
      </c>
      <c r="E18" s="47">
        <v>271050414</v>
      </c>
      <c r="F18" s="43">
        <v>380047748</v>
      </c>
    </row>
    <row r="19" spans="1:6" s="18" customFormat="1" ht="15.9" customHeight="1">
      <c r="A19" s="46" t="s">
        <v>34</v>
      </c>
      <c r="B19" s="42">
        <v>42683285</v>
      </c>
      <c r="C19" s="47">
        <v>2250098</v>
      </c>
      <c r="D19" s="47">
        <v>4288265</v>
      </c>
      <c r="E19" s="47">
        <v>49159163</v>
      </c>
      <c r="F19" s="43">
        <v>98380811</v>
      </c>
    </row>
    <row r="20" spans="1:6" s="18" customFormat="1" ht="15.9" customHeight="1">
      <c r="A20" s="46" t="s">
        <v>35</v>
      </c>
      <c r="B20" s="42">
        <v>79885750</v>
      </c>
      <c r="C20" s="47">
        <v>13007644</v>
      </c>
      <c r="D20" s="47">
        <v>3590146</v>
      </c>
      <c r="E20" s="47">
        <v>233853628</v>
      </c>
      <c r="F20" s="43">
        <v>330337168</v>
      </c>
    </row>
    <row r="21" spans="1:6" s="18" customFormat="1" ht="15.9" customHeight="1">
      <c r="A21" s="46" t="s">
        <v>37</v>
      </c>
      <c r="B21" s="42">
        <v>69899774</v>
      </c>
      <c r="C21" s="47">
        <v>46056012</v>
      </c>
      <c r="D21" s="47">
        <v>5771420</v>
      </c>
      <c r="E21" s="47">
        <v>154810770</v>
      </c>
      <c r="F21" s="43">
        <v>276537976</v>
      </c>
    </row>
    <row r="22" spans="1:6" s="18" customFormat="1" ht="15.9" customHeight="1">
      <c r="A22" s="46" t="s">
        <v>38</v>
      </c>
      <c r="B22" s="42">
        <v>35125913</v>
      </c>
      <c r="C22" s="47">
        <v>8345872</v>
      </c>
      <c r="D22" s="47">
        <v>1194935</v>
      </c>
      <c r="E22" s="47">
        <v>96683223</v>
      </c>
      <c r="F22" s="43">
        <v>141349943</v>
      </c>
    </row>
    <row r="23" spans="1:6" s="18" customFormat="1" ht="15.9" customHeight="1">
      <c r="A23" s="46" t="s">
        <v>39</v>
      </c>
      <c r="B23" s="42">
        <v>37828029</v>
      </c>
      <c r="C23" s="47">
        <v>1665403</v>
      </c>
      <c r="D23" s="47">
        <v>489162</v>
      </c>
      <c r="E23" s="47">
        <v>86901514</v>
      </c>
      <c r="F23" s="43">
        <v>126884108</v>
      </c>
    </row>
    <row r="24" spans="1:6" s="18" customFormat="1" ht="15.9" customHeight="1">
      <c r="A24" s="46" t="s">
        <v>40</v>
      </c>
      <c r="B24" s="42">
        <v>24902894</v>
      </c>
      <c r="C24" s="47">
        <v>1381084</v>
      </c>
      <c r="D24" s="47">
        <v>609375</v>
      </c>
      <c r="E24" s="47">
        <v>30175138</v>
      </c>
      <c r="F24" s="43">
        <v>57068491</v>
      </c>
    </row>
    <row r="25" spans="1:6" s="18" customFormat="1" ht="15.9" customHeight="1">
      <c r="A25" s="46" t="s">
        <v>41</v>
      </c>
      <c r="B25" s="42">
        <v>30966491</v>
      </c>
      <c r="C25" s="47">
        <v>783731</v>
      </c>
      <c r="D25" s="47">
        <v>781619</v>
      </c>
      <c r="E25" s="47">
        <v>106448173</v>
      </c>
      <c r="F25" s="43">
        <v>138980014</v>
      </c>
    </row>
    <row r="26" spans="1:6" s="18" customFormat="1" ht="15.9" customHeight="1">
      <c r="A26" s="46" t="s">
        <v>42</v>
      </c>
      <c r="B26" s="42">
        <v>285644082</v>
      </c>
      <c r="C26" s="47">
        <v>29353253</v>
      </c>
      <c r="D26" s="47">
        <v>45599225</v>
      </c>
      <c r="E26" s="47">
        <v>899479400</v>
      </c>
      <c r="F26" s="43">
        <v>1260075960</v>
      </c>
    </row>
    <row r="27" spans="1:6" s="18" customFormat="1" ht="15.9" customHeight="1">
      <c r="A27" s="46" t="s">
        <v>43</v>
      </c>
      <c r="B27" s="42">
        <v>29159766</v>
      </c>
      <c r="C27" s="47">
        <v>935093</v>
      </c>
      <c r="D27" s="47">
        <v>2604459</v>
      </c>
      <c r="E27" s="47">
        <v>30191674</v>
      </c>
      <c r="F27" s="43">
        <v>62890992</v>
      </c>
    </row>
    <row r="28" spans="1:6" s="18" customFormat="1" ht="15.9" customHeight="1">
      <c r="A28" s="46" t="s">
        <v>44</v>
      </c>
      <c r="B28" s="42">
        <v>42323273</v>
      </c>
      <c r="C28" s="47">
        <v>2708812</v>
      </c>
      <c r="D28" s="47">
        <v>836707</v>
      </c>
      <c r="E28" s="47">
        <v>49772035</v>
      </c>
      <c r="F28" s="43">
        <v>95640827</v>
      </c>
    </row>
    <row r="29" spans="1:6" s="18" customFormat="1" ht="15.9" customHeight="1">
      <c r="A29" s="46" t="s">
        <v>45</v>
      </c>
      <c r="B29" s="42">
        <v>80607878</v>
      </c>
      <c r="C29" s="42">
        <v>3337558</v>
      </c>
      <c r="D29" s="47">
        <v>1628434</v>
      </c>
      <c r="E29" s="42">
        <v>97542788</v>
      </c>
      <c r="F29" s="43">
        <v>183116658</v>
      </c>
    </row>
    <row r="30" spans="1:6" s="18" customFormat="1" ht="15.9" customHeight="1">
      <c r="A30" s="48" t="s">
        <v>36</v>
      </c>
      <c r="B30" s="47">
        <v>3494274</v>
      </c>
      <c r="C30" s="47"/>
      <c r="D30" s="49"/>
      <c r="E30" s="47">
        <v>417715479</v>
      </c>
      <c r="F30" s="43">
        <v>421209753</v>
      </c>
    </row>
    <row r="31" spans="1:6" s="18" customFormat="1" ht="18" customHeight="1">
      <c r="A31" s="50" t="s">
        <v>232</v>
      </c>
      <c r="B31" s="51">
        <v>4100929740</v>
      </c>
      <c r="C31" s="51">
        <v>1310264544</v>
      </c>
      <c r="D31" s="51">
        <v>234048831</v>
      </c>
      <c r="E31" s="51">
        <v>15709322959</v>
      </c>
      <c r="F31" s="51">
        <v>21354566074</v>
      </c>
    </row>
    <row r="32" spans="1:6" s="18" customFormat="1"/>
  </sheetData>
  <mergeCells count="2">
    <mergeCell ref="A4:A5"/>
    <mergeCell ref="B4:F4"/>
  </mergeCells>
  <phoneticPr fontId="16" type="noConversion"/>
  <pageMargins left="0.70866141732283472" right="0.70866141732283472" top="0.74803149606299213" bottom="0.74803149606299213" header="0" footer="0.31496062992125984"/>
  <pageSetup orientation="portrait" r:id="rId1"/>
  <headerFooter>
    <oddHeader>&amp;L&amp;G&amp;R&amp;G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34998626667073579"/>
  </sheetPr>
  <dimension ref="A1:Q32"/>
  <sheetViews>
    <sheetView workbookViewId="0"/>
  </sheetViews>
  <sheetFormatPr baseColWidth="10" defaultColWidth="11.44140625" defaultRowHeight="14.4"/>
  <cols>
    <col min="1" max="1" width="20.6640625" style="58" customWidth="1"/>
    <col min="2" max="5" width="22" style="58" customWidth="1"/>
    <col min="6" max="16384" width="11.44140625" style="58"/>
  </cols>
  <sheetData>
    <row r="1" spans="1:17" s="36" customFormat="1" ht="16.5" customHeight="1">
      <c r="A1" s="27" t="s">
        <v>266</v>
      </c>
      <c r="E1" s="35"/>
    </row>
    <row r="2" spans="1:17" s="36" customFormat="1" ht="16.5" customHeight="1">
      <c r="A2" s="30" t="s">
        <v>315</v>
      </c>
      <c r="E2" s="37"/>
    </row>
    <row r="3" spans="1:17" s="44" customFormat="1" ht="16.5" customHeight="1">
      <c r="A3" s="19" t="s">
        <v>247</v>
      </c>
      <c r="B3" s="38"/>
      <c r="C3" s="38"/>
      <c r="D3" s="38"/>
      <c r="E3" s="38" t="s">
        <v>327</v>
      </c>
      <c r="Q3" s="38"/>
    </row>
    <row r="4" spans="1:17" s="107" customFormat="1" ht="24.75" customHeight="1">
      <c r="A4" s="114" t="s">
        <v>242</v>
      </c>
      <c r="B4" s="117" t="s">
        <v>267</v>
      </c>
      <c r="C4" s="117"/>
      <c r="D4" s="117"/>
      <c r="E4" s="117"/>
    </row>
    <row r="5" spans="1:17" s="109" customFormat="1" ht="24" customHeight="1">
      <c r="A5" s="114"/>
      <c r="B5" s="108" t="s">
        <v>215</v>
      </c>
      <c r="C5" s="108" t="s">
        <v>216</v>
      </c>
      <c r="D5" s="108" t="s">
        <v>217</v>
      </c>
      <c r="E5" s="108" t="s">
        <v>232</v>
      </c>
    </row>
    <row r="6" spans="1:17" s="40" customFormat="1" ht="15.9" customHeight="1">
      <c r="A6" s="46" t="s">
        <v>22</v>
      </c>
      <c r="B6" s="47">
        <v>13942324761</v>
      </c>
      <c r="C6" s="47">
        <v>5829295678</v>
      </c>
      <c r="D6" s="47">
        <v>1747021367</v>
      </c>
      <c r="E6" s="43">
        <v>21518641806</v>
      </c>
    </row>
    <row r="7" spans="1:17" s="40" customFormat="1" ht="15.9" customHeight="1">
      <c r="A7" s="46" t="s">
        <v>47</v>
      </c>
      <c r="B7" s="47">
        <v>5259059649</v>
      </c>
      <c r="C7" s="42">
        <v>3272467275</v>
      </c>
      <c r="D7" s="47">
        <v>3116815896</v>
      </c>
      <c r="E7" s="43">
        <v>11648342820</v>
      </c>
    </row>
    <row r="8" spans="1:17" s="40" customFormat="1" ht="15.9" customHeight="1">
      <c r="A8" s="46" t="s">
        <v>23</v>
      </c>
      <c r="B8" s="47">
        <v>84624722</v>
      </c>
      <c r="C8" s="47">
        <v>26895015</v>
      </c>
      <c r="D8" s="47">
        <v>880785</v>
      </c>
      <c r="E8" s="43">
        <v>112400522</v>
      </c>
    </row>
    <row r="9" spans="1:17" s="40" customFormat="1" ht="15.9" customHeight="1">
      <c r="A9" s="46" t="s">
        <v>24</v>
      </c>
      <c r="B9" s="47">
        <v>226875268</v>
      </c>
      <c r="C9" s="42">
        <v>141813991</v>
      </c>
      <c r="D9" s="47">
        <v>9084446</v>
      </c>
      <c r="E9" s="43">
        <v>377773705</v>
      </c>
    </row>
    <row r="10" spans="1:17" s="40" customFormat="1" ht="15.9" customHeight="1">
      <c r="A10" s="46" t="s">
        <v>25</v>
      </c>
      <c r="B10" s="47">
        <v>506106197</v>
      </c>
      <c r="C10" s="42">
        <v>205905733</v>
      </c>
      <c r="D10" s="47">
        <v>6435872</v>
      </c>
      <c r="E10" s="43">
        <v>718447802</v>
      </c>
    </row>
    <row r="11" spans="1:17" s="40" customFormat="1" ht="15.9" customHeight="1">
      <c r="A11" s="46" t="s">
        <v>26</v>
      </c>
      <c r="B11" s="47">
        <v>2366574458</v>
      </c>
      <c r="C11" s="42">
        <v>1165736318</v>
      </c>
      <c r="D11" s="47">
        <v>173619657</v>
      </c>
      <c r="E11" s="43">
        <v>3705930433</v>
      </c>
    </row>
    <row r="12" spans="1:17" s="40" customFormat="1" ht="15.9" customHeight="1">
      <c r="A12" s="46" t="s">
        <v>27</v>
      </c>
      <c r="B12" s="47">
        <v>232663766</v>
      </c>
      <c r="C12" s="42">
        <v>145818081</v>
      </c>
      <c r="D12" s="47">
        <v>12507879</v>
      </c>
      <c r="E12" s="43">
        <v>390989726</v>
      </c>
    </row>
    <row r="13" spans="1:17" s="40" customFormat="1" ht="15.9" customHeight="1">
      <c r="A13" s="46" t="s">
        <v>28</v>
      </c>
      <c r="B13" s="47">
        <v>1007808683</v>
      </c>
      <c r="C13" s="42">
        <v>284288171</v>
      </c>
      <c r="D13" s="47">
        <v>16910965</v>
      </c>
      <c r="E13" s="43">
        <v>1309007819</v>
      </c>
    </row>
    <row r="14" spans="1:17" s="40" customFormat="1" ht="15.9" customHeight="1">
      <c r="A14" s="46" t="s">
        <v>29</v>
      </c>
      <c r="B14" s="47">
        <v>52917996</v>
      </c>
      <c r="C14" s="42">
        <v>31056654</v>
      </c>
      <c r="D14" s="47">
        <v>640603</v>
      </c>
      <c r="E14" s="43">
        <v>84615253</v>
      </c>
    </row>
    <row r="15" spans="1:17" s="40" customFormat="1" ht="15.9" customHeight="1">
      <c r="A15" s="46" t="s">
        <v>30</v>
      </c>
      <c r="B15" s="47">
        <v>182086482</v>
      </c>
      <c r="C15" s="42">
        <v>44534086</v>
      </c>
      <c r="D15" s="47">
        <v>3251318</v>
      </c>
      <c r="E15" s="43">
        <v>229871886</v>
      </c>
    </row>
    <row r="16" spans="1:17" s="40" customFormat="1" ht="15.9" customHeight="1">
      <c r="A16" s="46" t="s">
        <v>31</v>
      </c>
      <c r="B16" s="47">
        <v>209259788</v>
      </c>
      <c r="C16" s="42">
        <v>124933954</v>
      </c>
      <c r="D16" s="47">
        <v>40887089</v>
      </c>
      <c r="E16" s="43">
        <v>375080831</v>
      </c>
    </row>
    <row r="17" spans="1:5" s="40" customFormat="1" ht="15.9" customHeight="1">
      <c r="A17" s="46" t="s">
        <v>32</v>
      </c>
      <c r="B17" s="47">
        <v>55899163</v>
      </c>
      <c r="C17" s="42">
        <v>27064671</v>
      </c>
      <c r="D17" s="47">
        <v>811152</v>
      </c>
      <c r="E17" s="43">
        <v>83774986</v>
      </c>
    </row>
    <row r="18" spans="1:5" s="40" customFormat="1" ht="15.9" customHeight="1">
      <c r="A18" s="46" t="s">
        <v>33</v>
      </c>
      <c r="B18" s="47">
        <v>1261045492</v>
      </c>
      <c r="C18" s="42">
        <v>529775023</v>
      </c>
      <c r="D18" s="47">
        <v>32348113</v>
      </c>
      <c r="E18" s="43">
        <v>1823168628</v>
      </c>
    </row>
    <row r="19" spans="1:5" s="40" customFormat="1" ht="15.9" customHeight="1">
      <c r="A19" s="46" t="s">
        <v>34</v>
      </c>
      <c r="B19" s="47">
        <v>494962405</v>
      </c>
      <c r="C19" s="42">
        <v>150291715</v>
      </c>
      <c r="D19" s="47">
        <v>8858517</v>
      </c>
      <c r="E19" s="43">
        <v>654112637</v>
      </c>
    </row>
    <row r="20" spans="1:5" s="40" customFormat="1" ht="15.9" customHeight="1">
      <c r="A20" s="46" t="s">
        <v>35</v>
      </c>
      <c r="B20" s="47">
        <v>683406588</v>
      </c>
      <c r="C20" s="42">
        <v>366691261</v>
      </c>
      <c r="D20" s="47">
        <v>24662976</v>
      </c>
      <c r="E20" s="43">
        <v>1074760825</v>
      </c>
    </row>
    <row r="21" spans="1:5" s="40" customFormat="1" ht="15.9" customHeight="1">
      <c r="A21" s="46" t="s">
        <v>37</v>
      </c>
      <c r="B21" s="47">
        <v>608226236</v>
      </c>
      <c r="C21" s="42">
        <v>382343859</v>
      </c>
      <c r="D21" s="47">
        <v>22068471</v>
      </c>
      <c r="E21" s="43">
        <v>1012638566</v>
      </c>
    </row>
    <row r="22" spans="1:5" s="40" customFormat="1" ht="15.9" customHeight="1">
      <c r="A22" s="46" t="s">
        <v>38</v>
      </c>
      <c r="B22" s="47">
        <v>352750650</v>
      </c>
      <c r="C22" s="42">
        <v>117974347</v>
      </c>
      <c r="D22" s="47">
        <v>9907115</v>
      </c>
      <c r="E22" s="43">
        <v>480632112</v>
      </c>
    </row>
    <row r="23" spans="1:5" s="40" customFormat="1" ht="15.9" customHeight="1">
      <c r="A23" s="46" t="s">
        <v>39</v>
      </c>
      <c r="B23" s="47">
        <v>273256468</v>
      </c>
      <c r="C23" s="42">
        <v>78320658</v>
      </c>
      <c r="D23" s="47">
        <v>5687378</v>
      </c>
      <c r="E23" s="43">
        <v>357264504</v>
      </c>
    </row>
    <row r="24" spans="1:5" s="40" customFormat="1" ht="15.9" customHeight="1">
      <c r="A24" s="46" t="s">
        <v>40</v>
      </c>
      <c r="B24" s="47">
        <v>193274021</v>
      </c>
      <c r="C24" s="42">
        <v>82276633</v>
      </c>
      <c r="D24" s="47">
        <v>3381273</v>
      </c>
      <c r="E24" s="43">
        <v>278931927</v>
      </c>
    </row>
    <row r="25" spans="1:5" s="40" customFormat="1" ht="15.9" customHeight="1">
      <c r="A25" s="46" t="s">
        <v>41</v>
      </c>
      <c r="B25" s="47">
        <v>333165429</v>
      </c>
      <c r="C25" s="42">
        <v>99910526</v>
      </c>
      <c r="D25" s="47">
        <v>1312760</v>
      </c>
      <c r="E25" s="43">
        <v>434388715</v>
      </c>
    </row>
    <row r="26" spans="1:5" s="40" customFormat="1" ht="15.9" customHeight="1">
      <c r="A26" s="46" t="s">
        <v>42</v>
      </c>
      <c r="B26" s="47">
        <v>3253216042</v>
      </c>
      <c r="C26" s="42">
        <v>2086491416</v>
      </c>
      <c r="D26" s="47">
        <v>255481196</v>
      </c>
      <c r="E26" s="43">
        <v>5595188654</v>
      </c>
    </row>
    <row r="27" spans="1:5" s="40" customFormat="1" ht="15.9" customHeight="1">
      <c r="A27" s="46" t="s">
        <v>43</v>
      </c>
      <c r="B27" s="47">
        <v>75969276</v>
      </c>
      <c r="C27" s="42">
        <v>64963613</v>
      </c>
      <c r="D27" s="47">
        <v>1766763</v>
      </c>
      <c r="E27" s="43">
        <v>142699652</v>
      </c>
    </row>
    <row r="28" spans="1:5" s="40" customFormat="1" ht="15.9" customHeight="1">
      <c r="A28" s="46" t="s">
        <v>44</v>
      </c>
      <c r="B28" s="42">
        <v>195352537</v>
      </c>
      <c r="C28" s="42">
        <v>154125956</v>
      </c>
      <c r="D28" s="42">
        <v>7625287</v>
      </c>
      <c r="E28" s="43">
        <v>357103780</v>
      </c>
    </row>
    <row r="29" spans="1:5" s="40" customFormat="1" ht="15.9" customHeight="1">
      <c r="A29" s="46" t="s">
        <v>45</v>
      </c>
      <c r="B29" s="47">
        <v>425987529</v>
      </c>
      <c r="C29" s="47">
        <v>149492038</v>
      </c>
      <c r="D29" s="47">
        <v>30956424</v>
      </c>
      <c r="E29" s="43">
        <v>606435991</v>
      </c>
    </row>
    <row r="30" spans="1:5" s="40" customFormat="1" ht="15.9" customHeight="1">
      <c r="A30" s="48" t="s">
        <v>36</v>
      </c>
      <c r="B30" s="47">
        <v>638531</v>
      </c>
      <c r="C30" s="42">
        <v>41005</v>
      </c>
      <c r="D30" s="47">
        <v>130692611</v>
      </c>
      <c r="E30" s="43">
        <v>131372147</v>
      </c>
    </row>
    <row r="31" spans="1:5" s="40" customFormat="1" ht="18" customHeight="1">
      <c r="A31" s="50" t="s">
        <v>232</v>
      </c>
      <c r="B31" s="51">
        <v>32277452137</v>
      </c>
      <c r="C31" s="51">
        <v>15562507677</v>
      </c>
      <c r="D31" s="51">
        <v>5663615913</v>
      </c>
      <c r="E31" s="51">
        <v>53503575727</v>
      </c>
    </row>
    <row r="32" spans="1:5" s="40" customFormat="1"/>
  </sheetData>
  <mergeCells count="2">
    <mergeCell ref="B4:E4"/>
    <mergeCell ref="A4:A5"/>
  </mergeCells>
  <phoneticPr fontId="16" type="noConversion"/>
  <pageMargins left="0.70866141732283472" right="0.70866141732283472" top="0.74803149606299213" bottom="0.74803149606299213" header="0" footer="0.31496062992125984"/>
  <pageSetup orientation="portrait" r:id="rId1"/>
  <headerFooter>
    <oddHeader>&amp;L&amp;G&amp;R&amp;G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34998626667073579"/>
  </sheetPr>
  <dimension ref="A1:P32"/>
  <sheetViews>
    <sheetView workbookViewId="0"/>
  </sheetViews>
  <sheetFormatPr baseColWidth="10" defaultColWidth="11.44140625" defaultRowHeight="14.4"/>
  <cols>
    <col min="1" max="1" width="20.6640625" style="58" customWidth="1"/>
    <col min="2" max="2" width="22" style="58" customWidth="1"/>
    <col min="3" max="3" width="29.44140625" style="58" customWidth="1"/>
    <col min="4" max="4" width="22" style="58" customWidth="1"/>
    <col min="5" max="16384" width="11.44140625" style="58"/>
  </cols>
  <sheetData>
    <row r="1" spans="1:16" s="36" customFormat="1" ht="16.5" customHeight="1">
      <c r="A1" s="27" t="s">
        <v>269</v>
      </c>
    </row>
    <row r="2" spans="1:16" s="36" customFormat="1" ht="16.5" customHeight="1">
      <c r="A2" s="30" t="s">
        <v>315</v>
      </c>
    </row>
    <row r="3" spans="1:16" s="44" customFormat="1" ht="16.5" customHeight="1">
      <c r="A3" s="19" t="s">
        <v>247</v>
      </c>
      <c r="B3" s="38"/>
      <c r="C3" s="38"/>
      <c r="D3" s="38" t="s">
        <v>328</v>
      </c>
      <c r="P3" s="38"/>
    </row>
    <row r="4" spans="1:16" s="107" customFormat="1" ht="24.75" customHeight="1">
      <c r="A4" s="114" t="s">
        <v>242</v>
      </c>
      <c r="B4" s="117" t="s">
        <v>268</v>
      </c>
      <c r="C4" s="117"/>
      <c r="D4" s="117"/>
    </row>
    <row r="5" spans="1:16" s="109" customFormat="1" ht="24" customHeight="1">
      <c r="A5" s="114"/>
      <c r="B5" s="108" t="s">
        <v>3</v>
      </c>
      <c r="C5" s="108" t="s">
        <v>218</v>
      </c>
      <c r="D5" s="108" t="s">
        <v>232</v>
      </c>
    </row>
    <row r="6" spans="1:16" s="40" customFormat="1" ht="15.9" customHeight="1">
      <c r="A6" s="46" t="s">
        <v>22</v>
      </c>
      <c r="B6" s="47">
        <v>2524667844</v>
      </c>
      <c r="C6" s="47">
        <v>346919790</v>
      </c>
      <c r="D6" s="43">
        <v>2871587634</v>
      </c>
    </row>
    <row r="7" spans="1:16" s="40" customFormat="1" ht="15.9" customHeight="1">
      <c r="A7" s="46" t="s">
        <v>47</v>
      </c>
      <c r="B7" s="47">
        <v>6816777317</v>
      </c>
      <c r="C7" s="47">
        <v>250835458</v>
      </c>
      <c r="D7" s="43">
        <v>7067612775</v>
      </c>
    </row>
    <row r="8" spans="1:16" s="40" customFormat="1" ht="15.9" customHeight="1">
      <c r="A8" s="46" t="s">
        <v>23</v>
      </c>
      <c r="B8" s="47">
        <v>70431394</v>
      </c>
      <c r="C8" s="42">
        <v>4565221</v>
      </c>
      <c r="D8" s="43">
        <v>74996615</v>
      </c>
    </row>
    <row r="9" spans="1:16" s="40" customFormat="1" ht="15.9" customHeight="1">
      <c r="A9" s="46" t="s">
        <v>24</v>
      </c>
      <c r="B9" s="47">
        <v>63843700</v>
      </c>
      <c r="C9" s="42">
        <v>876193</v>
      </c>
      <c r="D9" s="43">
        <v>64719893</v>
      </c>
    </row>
    <row r="10" spans="1:16" s="40" customFormat="1" ht="15.9" customHeight="1">
      <c r="A10" s="46" t="s">
        <v>25</v>
      </c>
      <c r="B10" s="47">
        <v>104182113</v>
      </c>
      <c r="C10" s="42">
        <v>4564643</v>
      </c>
      <c r="D10" s="43">
        <v>108746756</v>
      </c>
    </row>
    <row r="11" spans="1:16" s="40" customFormat="1" ht="15.9" customHeight="1">
      <c r="A11" s="46" t="s">
        <v>26</v>
      </c>
      <c r="B11" s="47">
        <v>535836016</v>
      </c>
      <c r="C11" s="42">
        <v>39113502</v>
      </c>
      <c r="D11" s="43">
        <v>574949518</v>
      </c>
    </row>
    <row r="12" spans="1:16" s="40" customFormat="1" ht="15.9" customHeight="1">
      <c r="A12" s="46" t="s">
        <v>27</v>
      </c>
      <c r="B12" s="47">
        <v>81355107</v>
      </c>
      <c r="C12" s="42">
        <v>1159543</v>
      </c>
      <c r="D12" s="43">
        <v>82514650</v>
      </c>
    </row>
    <row r="13" spans="1:16" s="40" customFormat="1" ht="15.9" customHeight="1">
      <c r="A13" s="46" t="s">
        <v>28</v>
      </c>
      <c r="B13" s="47">
        <v>139337889</v>
      </c>
      <c r="C13" s="42">
        <v>6295766</v>
      </c>
      <c r="D13" s="43">
        <v>145633655</v>
      </c>
    </row>
    <row r="14" spans="1:16" s="40" customFormat="1" ht="15.9" customHeight="1">
      <c r="A14" s="46" t="s">
        <v>29</v>
      </c>
      <c r="B14" s="47">
        <v>43155421</v>
      </c>
      <c r="C14" s="42">
        <v>379716</v>
      </c>
      <c r="D14" s="43">
        <v>43535137</v>
      </c>
    </row>
    <row r="15" spans="1:16" s="40" customFormat="1" ht="15.9" customHeight="1">
      <c r="A15" s="46" t="s">
        <v>30</v>
      </c>
      <c r="B15" s="47">
        <v>148929415</v>
      </c>
      <c r="C15" s="42">
        <v>21256094</v>
      </c>
      <c r="D15" s="43">
        <v>170185509</v>
      </c>
    </row>
    <row r="16" spans="1:16" s="40" customFormat="1" ht="15.9" customHeight="1">
      <c r="A16" s="46" t="s">
        <v>31</v>
      </c>
      <c r="B16" s="47">
        <v>24094388</v>
      </c>
      <c r="C16" s="42">
        <v>2643927</v>
      </c>
      <c r="D16" s="43">
        <v>26738315</v>
      </c>
    </row>
    <row r="17" spans="1:4" s="40" customFormat="1" ht="15.9" customHeight="1">
      <c r="A17" s="46" t="s">
        <v>32</v>
      </c>
      <c r="B17" s="47">
        <v>32101614</v>
      </c>
      <c r="C17" s="42">
        <v>146313</v>
      </c>
      <c r="D17" s="43">
        <v>32247927</v>
      </c>
    </row>
    <row r="18" spans="1:4" s="40" customFormat="1" ht="15.9" customHeight="1">
      <c r="A18" s="46" t="s">
        <v>33</v>
      </c>
      <c r="B18" s="47">
        <v>328598380</v>
      </c>
      <c r="C18" s="42">
        <v>2822820</v>
      </c>
      <c r="D18" s="43">
        <v>331421200</v>
      </c>
    </row>
    <row r="19" spans="1:4" s="40" customFormat="1" ht="15.9" customHeight="1">
      <c r="A19" s="46" t="s">
        <v>34</v>
      </c>
      <c r="B19" s="47">
        <v>76804435</v>
      </c>
      <c r="C19" s="42">
        <v>2540646</v>
      </c>
      <c r="D19" s="43">
        <v>79345081</v>
      </c>
    </row>
    <row r="20" spans="1:4" s="40" customFormat="1" ht="15.9" customHeight="1">
      <c r="A20" s="46" t="s">
        <v>35</v>
      </c>
      <c r="B20" s="47">
        <v>174858591</v>
      </c>
      <c r="C20" s="42">
        <v>8571164</v>
      </c>
      <c r="D20" s="43">
        <v>183429755</v>
      </c>
    </row>
    <row r="21" spans="1:4" s="40" customFormat="1" ht="15.9" customHeight="1">
      <c r="A21" s="46" t="s">
        <v>37</v>
      </c>
      <c r="B21" s="47">
        <v>120786525</v>
      </c>
      <c r="C21" s="42">
        <v>4536233</v>
      </c>
      <c r="D21" s="43">
        <v>125322758</v>
      </c>
    </row>
    <row r="22" spans="1:4" s="40" customFormat="1" ht="15.9" customHeight="1">
      <c r="A22" s="46" t="s">
        <v>38</v>
      </c>
      <c r="B22" s="47">
        <v>122756011</v>
      </c>
      <c r="C22" s="42">
        <v>4763445</v>
      </c>
      <c r="D22" s="43">
        <v>127519456</v>
      </c>
    </row>
    <row r="23" spans="1:4" s="40" customFormat="1" ht="15.9" customHeight="1">
      <c r="A23" s="46" t="s">
        <v>39</v>
      </c>
      <c r="B23" s="47">
        <v>216043077</v>
      </c>
      <c r="C23" s="42">
        <v>28177505</v>
      </c>
      <c r="D23" s="43">
        <v>244220582</v>
      </c>
    </row>
    <row r="24" spans="1:4" s="40" customFormat="1" ht="15.9" customHeight="1">
      <c r="A24" s="46" t="s">
        <v>40</v>
      </c>
      <c r="B24" s="47">
        <v>77008414</v>
      </c>
      <c r="C24" s="42">
        <v>7355330</v>
      </c>
      <c r="D24" s="43">
        <v>84363744</v>
      </c>
    </row>
    <row r="25" spans="1:4" s="40" customFormat="1" ht="15.9" customHeight="1">
      <c r="A25" s="46" t="s">
        <v>41</v>
      </c>
      <c r="B25" s="47">
        <v>124226217</v>
      </c>
      <c r="C25" s="42">
        <v>18550471</v>
      </c>
      <c r="D25" s="43">
        <v>142776688</v>
      </c>
    </row>
    <row r="26" spans="1:4" s="40" customFormat="1" ht="15.9" customHeight="1">
      <c r="A26" s="46" t="s">
        <v>42</v>
      </c>
      <c r="B26" s="47">
        <v>506121679</v>
      </c>
      <c r="C26" s="42">
        <v>59498390</v>
      </c>
      <c r="D26" s="43">
        <v>565620069</v>
      </c>
    </row>
    <row r="27" spans="1:4" s="40" customFormat="1" ht="15.9" customHeight="1">
      <c r="A27" s="46" t="s">
        <v>43</v>
      </c>
      <c r="B27" s="42">
        <v>87068062</v>
      </c>
      <c r="C27" s="42">
        <v>472976</v>
      </c>
      <c r="D27" s="43">
        <v>87541038</v>
      </c>
    </row>
    <row r="28" spans="1:4" s="40" customFormat="1" ht="15.9" customHeight="1">
      <c r="A28" s="46" t="s">
        <v>44</v>
      </c>
      <c r="B28" s="47">
        <v>164222232</v>
      </c>
      <c r="C28" s="47">
        <v>1383132</v>
      </c>
      <c r="D28" s="43">
        <v>165605364</v>
      </c>
    </row>
    <row r="29" spans="1:4" s="40" customFormat="1" ht="15.9" customHeight="1">
      <c r="A29" s="46" t="s">
        <v>45</v>
      </c>
      <c r="B29" s="47">
        <v>97049736</v>
      </c>
      <c r="C29" s="42">
        <v>4305491</v>
      </c>
      <c r="D29" s="43">
        <v>101355227</v>
      </c>
    </row>
    <row r="30" spans="1:4" s="40" customFormat="1" ht="15.9" customHeight="1">
      <c r="A30" s="46" t="s">
        <v>36</v>
      </c>
      <c r="B30" s="47">
        <v>92290873</v>
      </c>
      <c r="C30" s="42">
        <v>1816890</v>
      </c>
      <c r="D30" s="43">
        <v>94107763</v>
      </c>
    </row>
    <row r="31" spans="1:4" s="40" customFormat="1" ht="18" customHeight="1">
      <c r="A31" s="50" t="s">
        <v>232</v>
      </c>
      <c r="B31" s="51">
        <v>12772546450</v>
      </c>
      <c r="C31" s="51">
        <v>823550659</v>
      </c>
      <c r="D31" s="51">
        <v>13596097109</v>
      </c>
    </row>
    <row r="32" spans="1:4" s="40" customFormat="1"/>
  </sheetData>
  <mergeCells count="2">
    <mergeCell ref="B4:D4"/>
    <mergeCell ref="A4:A5"/>
  </mergeCells>
  <phoneticPr fontId="16" type="noConversion"/>
  <pageMargins left="0.70866141732283472" right="0.70866141732283472" top="0.74803149606299213" bottom="0.74803149606299213" header="0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INDICE </vt:lpstr>
      <vt:lpstr>1 Ramos</vt:lpstr>
      <vt:lpstr>2 Jurisdicciones</vt:lpstr>
      <vt:lpstr>3 Juris-Ramo</vt:lpstr>
      <vt:lpstr>4 Juris-Aseguradora</vt:lpstr>
      <vt:lpstr>5 Juris-Seg.Patrim</vt:lpstr>
      <vt:lpstr>5.1 RC</vt:lpstr>
      <vt:lpstr>5.2 Combinados</vt:lpstr>
      <vt:lpstr>5.3 Caucion</vt:lpstr>
      <vt:lpstr>5.4 otros R.Patrim</vt:lpstr>
      <vt:lpstr>6 Juris-Seg.Personas</vt:lpstr>
      <vt:lpstr>6.1 Acc.Pers.</vt:lpstr>
      <vt:lpstr>6.2 Retiro</vt:lpstr>
      <vt:lpstr>6.3 Salud</vt:lpstr>
      <vt:lpstr>6.4 Sepelio</vt:lpstr>
      <vt:lpstr>6.5 Vida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cgiovagnoli</dc:creator>
  <cp:lastModifiedBy>MD</cp:lastModifiedBy>
  <cp:lastPrinted>2020-05-20T19:36:07Z</cp:lastPrinted>
  <dcterms:created xsi:type="dcterms:W3CDTF">2020-01-23T14:46:20Z</dcterms:created>
  <dcterms:modified xsi:type="dcterms:W3CDTF">2022-05-29T21:38:30Z</dcterms:modified>
</cp:coreProperties>
</file>